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680" activeTab="0"/>
  </bookViews>
  <sheets>
    <sheet name="23Ciclos_EB" sheetId="1" r:id="rId1"/>
  </sheets>
  <definedNames/>
  <calcPr fullCalcOnLoad="1"/>
</workbook>
</file>

<file path=xl/sharedStrings.xml><?xml version="1.0" encoding="utf-8"?>
<sst xmlns="http://schemas.openxmlformats.org/spreadsheetml/2006/main" count="199" uniqueCount="105">
  <si>
    <t>CALHETA</t>
  </si>
  <si>
    <t>Básica e Secundária da Calheta</t>
  </si>
  <si>
    <t>EB23 Prof. Francisco Barreto - Fajã da Ovelha</t>
  </si>
  <si>
    <t>CÂMARA DE LOBOS</t>
  </si>
  <si>
    <t>Básica 23 Torre</t>
  </si>
  <si>
    <t>Básica 23 do E.C. Lobos</t>
  </si>
  <si>
    <t>FUNCHAL</t>
  </si>
  <si>
    <t>Complementar do Til - APEL (P)</t>
  </si>
  <si>
    <t>EB23 Bartolomeu Perestrelo (nova)</t>
  </si>
  <si>
    <t>Colégio Infante D. Henrique (P)</t>
  </si>
  <si>
    <t>Colégio de Santa Teresinha (P)</t>
  </si>
  <si>
    <t>Secundária Dr. Ângelo A. Silva</t>
  </si>
  <si>
    <t>Básica 23 dos Louros</t>
  </si>
  <si>
    <t>Salesiana de Artes e Ofícios (P)</t>
  </si>
  <si>
    <t>Básica de Santo António</t>
  </si>
  <si>
    <t>Básica e Secundária Gonçalves Zarco</t>
  </si>
  <si>
    <t>Básica 23 Dr. Horácio  B. Gouveia</t>
  </si>
  <si>
    <t>MACHICO</t>
  </si>
  <si>
    <t>Básica 23 do Caniçal</t>
  </si>
  <si>
    <t>Básica e Secundária de Machico</t>
  </si>
  <si>
    <t>Básica do Porto da Cruz</t>
  </si>
  <si>
    <t>PONTA DO SOL</t>
  </si>
  <si>
    <t>Básica e Secundária da Ponta do Sol</t>
  </si>
  <si>
    <t>PORTO MONIZ</t>
  </si>
  <si>
    <t>Básica e Secundária do Porto Moniz</t>
  </si>
  <si>
    <t>PORTO SANTO</t>
  </si>
  <si>
    <t>Bas. e Sec.  Prof . Dr. Francisco de F. Branco</t>
  </si>
  <si>
    <t>RIBEIRA BRAVA</t>
  </si>
  <si>
    <t>EB23 Cónego João J. G. Andrade - Campanário</t>
  </si>
  <si>
    <t>Básica e Secundária Pe Manuel Álvares</t>
  </si>
  <si>
    <t>SANTA CRUZ</t>
  </si>
  <si>
    <t>Básica 23 Dr. A. F. Nóbrega Júnior, Camacha</t>
  </si>
  <si>
    <t>Básica 23 Caniço</t>
  </si>
  <si>
    <t>Básica e Secundária de Santa Cruz</t>
  </si>
  <si>
    <t>SANTANA</t>
  </si>
  <si>
    <t>Básica e Secundária Bispo D. M. F. Cabral</t>
  </si>
  <si>
    <t>SÃO VICENTE</t>
  </si>
  <si>
    <t>Básica e Secundária D.  Lucinda  Andrade</t>
  </si>
  <si>
    <t>TOTAIS DA RAM</t>
  </si>
  <si>
    <t>Básica 23 do Curral das Freiras</t>
  </si>
  <si>
    <t>Básica 23 de São Jorge - Cardeal D. T. de Gouveia</t>
  </si>
  <si>
    <t>Externato da Apresentação de Maria (P)</t>
  </si>
  <si>
    <t>Escola Profissional Cristovão Colombo</t>
  </si>
  <si>
    <t>Escola Profissional Atlântico</t>
  </si>
  <si>
    <t>Direcção Regional de Qualificação Profissional</t>
  </si>
  <si>
    <t>Escola Profissional Hotelaria e Turismo da Madeira</t>
  </si>
  <si>
    <t>Básica 23 Dr. Eduardo Brazão de Castro</t>
  </si>
  <si>
    <t>Básica e Secundária Dr. Luís Maurílio da Silva Dantas</t>
  </si>
  <si>
    <t>NT</t>
  </si>
  <si>
    <t>NA</t>
  </si>
  <si>
    <t>NC</t>
  </si>
  <si>
    <t>1ºA</t>
  </si>
  <si>
    <t>2ºA</t>
  </si>
  <si>
    <t>3ºA</t>
  </si>
  <si>
    <t>10º A</t>
  </si>
  <si>
    <t>11º A</t>
  </si>
  <si>
    <t>12º A</t>
  </si>
  <si>
    <t>TFC</t>
  </si>
  <si>
    <t>T6</t>
  </si>
  <si>
    <t>T7</t>
  </si>
  <si>
    <t>S TipoA</t>
  </si>
  <si>
    <t>S TipoB</t>
  </si>
  <si>
    <t>S TipoC</t>
  </si>
  <si>
    <t>S3 TipoA</t>
  </si>
  <si>
    <t>S3 TipoB</t>
  </si>
  <si>
    <t>UFCD</t>
  </si>
  <si>
    <t>TOTAIS DOS ES</t>
  </si>
  <si>
    <t>NT/C</t>
  </si>
  <si>
    <t>ENSINO SECUNDÁRIO</t>
  </si>
  <si>
    <t>Escola Profissional Dr. Francisco Fernandes</t>
  </si>
  <si>
    <t>Instituto Profissional de Transportes e Logística da Madeira (IPTL )</t>
  </si>
  <si>
    <t>Conservatório - Escola das Artes Eng. Luís Peter Clode</t>
  </si>
  <si>
    <t>Escola Profissional de Agentes de Serviço e Apoio Social (ASAS)</t>
  </si>
  <si>
    <t>Instituto de Educação Técnica de Seguros (INETESE)</t>
  </si>
  <si>
    <t>Estabelicimento Vila Mar</t>
  </si>
  <si>
    <t>T5 - 1ºA</t>
  </si>
  <si>
    <t>T5 - 2ºA</t>
  </si>
  <si>
    <t>Escola Secundária Jaime Moniz</t>
  </si>
  <si>
    <t>Escola Secundária Francisco Franco</t>
  </si>
  <si>
    <t>União de Meredianos de Portugal</t>
  </si>
  <si>
    <t>STA</t>
  </si>
  <si>
    <t>STB</t>
  </si>
  <si>
    <t>STC</t>
  </si>
  <si>
    <t>S T-ABC 1ºA</t>
  </si>
  <si>
    <t>2ºA +</t>
  </si>
  <si>
    <t>S T-ABC 2ºA +</t>
  </si>
  <si>
    <t>S3 T-ABC 2ºA +</t>
  </si>
  <si>
    <t>S3 T-ABC 1ºA</t>
  </si>
  <si>
    <t>Tec</t>
  </si>
  <si>
    <t xml:space="preserve">ESCOLAS BÁSICAS DE 2º E 3º CICLOS DO ENSINO BÁSICO E SECUNDÁRIO/ ENTIDADES FORMADORAS - ALUNOS E TURMAS </t>
  </si>
  <si>
    <t>Centro de Estética Nacional (CEN)</t>
  </si>
  <si>
    <t>ANO LECTIVO 2013 / 2014</t>
  </si>
  <si>
    <t>ABC do Cabeleireiro e da Estética</t>
  </si>
  <si>
    <t>Funchal, 10 de setembro de 2013</t>
  </si>
  <si>
    <t>Espaço Dialogo - Projectos de Formação</t>
  </si>
  <si>
    <t>Proinov- Consultodoria em Gestão, Formação e Multimédia Lda</t>
  </si>
  <si>
    <t>Atelier de Dança Música e Artes</t>
  </si>
  <si>
    <t>Cursos da Aprendizagem</t>
  </si>
  <si>
    <t>Cursos Profissionais</t>
  </si>
  <si>
    <t>Cursos Tecnológicos</t>
  </si>
  <si>
    <t>Cursos Ciêntífico-Humanísticos</t>
  </si>
  <si>
    <t>Educação e Formação de Adultos - Só Tecnológico</t>
  </si>
  <si>
    <t>Educação e Formação de Adultos - Dupla Certificação</t>
  </si>
  <si>
    <t>Educação e Formação de Adultos</t>
  </si>
  <si>
    <t>Cursos de Educação e Formação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</si>
</sst>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%"/>
  </numFmts>
  <fonts count="61">
    <font>
      <sz val="10"/>
      <name val="Arial"/>
      <family val="0"/>
    </font>
    <font>
      <sz val="9"/>
      <color indexed="18"/>
      <name val="Arial Narrow"/>
      <family val="2"/>
    </font>
    <font>
      <sz val="10"/>
      <color indexed="18"/>
      <name val="Arial Narrow"/>
      <family val="2"/>
    </font>
    <font>
      <sz val="6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9"/>
      <name val="Arial Narrow"/>
      <family val="2"/>
    </font>
    <font>
      <sz val="8"/>
      <color indexed="18"/>
      <name val="Arial Narrow"/>
      <family val="2"/>
    </font>
    <font>
      <b/>
      <sz val="9"/>
      <color indexed="9"/>
      <name val="Arial Narrow"/>
      <family val="2"/>
    </font>
    <font>
      <b/>
      <sz val="8"/>
      <color indexed="18"/>
      <name val="Arial Narrow"/>
      <family val="2"/>
    </font>
    <font>
      <b/>
      <sz val="9"/>
      <color indexed="18"/>
      <name val="Arial Narrow"/>
      <family val="2"/>
    </font>
    <font>
      <sz val="8"/>
      <name val="Arial"/>
      <family val="2"/>
    </font>
    <font>
      <sz val="10"/>
      <color indexed="17"/>
      <name val="Arial Narrow"/>
      <family val="2"/>
    </font>
    <font>
      <b/>
      <sz val="8"/>
      <color indexed="22"/>
      <name val="Arial Narrow"/>
      <family val="2"/>
    </font>
    <font>
      <b/>
      <sz val="10"/>
      <color indexed="17"/>
      <name val="Arial Narrow"/>
      <family val="2"/>
    </font>
    <font>
      <sz val="10"/>
      <color indexed="22"/>
      <name val="Arial Narrow"/>
      <family val="2"/>
    </font>
    <font>
      <sz val="8"/>
      <color indexed="22"/>
      <name val="Arial Narrow"/>
      <family val="2"/>
    </font>
    <font>
      <sz val="8"/>
      <color indexed="17"/>
      <name val="Arial Narrow"/>
      <family val="2"/>
    </font>
    <font>
      <b/>
      <sz val="8"/>
      <color indexed="17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sz val="8"/>
      <color indexed="62"/>
      <name val="Arial Narrow"/>
      <family val="2"/>
    </font>
    <font>
      <sz val="7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8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2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2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6" fillId="34" borderId="0" xfId="0" applyNumberFormat="1" applyFont="1" applyFill="1" applyAlignment="1">
      <alignment horizontal="left"/>
    </xf>
    <xf numFmtId="0" fontId="14" fillId="33" borderId="0" xfId="0" applyFont="1" applyFill="1" applyAlignment="1">
      <alignment/>
    </xf>
    <xf numFmtId="0" fontId="15" fillId="33" borderId="0" xfId="0" applyNumberFormat="1" applyFont="1" applyFill="1" applyAlignment="1">
      <alignment horizontal="center"/>
    </xf>
    <xf numFmtId="0" fontId="15" fillId="34" borderId="0" xfId="0" applyNumberFormat="1" applyFont="1" applyFill="1" applyAlignment="1">
      <alignment horizontal="center"/>
    </xf>
    <xf numFmtId="0" fontId="12" fillId="34" borderId="0" xfId="0" applyNumberFormat="1" applyFont="1" applyFill="1" applyAlignment="1">
      <alignment horizontal="center"/>
    </xf>
    <xf numFmtId="0" fontId="12" fillId="34" borderId="12" xfId="0" applyNumberFormat="1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4" borderId="11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12" fillId="33" borderId="0" xfId="0" applyNumberFormat="1" applyFont="1" applyFill="1" applyAlignment="1">
      <alignment/>
    </xf>
    <xf numFmtId="0" fontId="6" fillId="34" borderId="0" xfId="0" applyNumberFormat="1" applyFont="1" applyFill="1" applyAlignment="1">
      <alignment horizontal="center"/>
    </xf>
    <xf numFmtId="0" fontId="12" fillId="33" borderId="0" xfId="0" applyNumberFormat="1" applyFont="1" applyFill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13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 horizontal="center"/>
    </xf>
    <xf numFmtId="0" fontId="16" fillId="34" borderId="0" xfId="0" applyNumberFormat="1" applyFont="1" applyFill="1" applyAlignment="1">
      <alignment horizontal="center"/>
    </xf>
    <xf numFmtId="0" fontId="16" fillId="34" borderId="0" xfId="0" applyNumberFormat="1" applyFont="1" applyFill="1" applyBorder="1" applyAlignment="1">
      <alignment horizontal="center"/>
    </xf>
    <xf numFmtId="0" fontId="17" fillId="34" borderId="14" xfId="0" applyNumberFormat="1" applyFont="1" applyFill="1" applyBorder="1" applyAlignment="1">
      <alignment horizontal="center"/>
    </xf>
    <xf numFmtId="0" fontId="1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 horizontal="center"/>
    </xf>
    <xf numFmtId="0" fontId="17" fillId="34" borderId="0" xfId="0" applyNumberFormat="1" applyFont="1" applyFill="1" applyAlignment="1">
      <alignment horizontal="center"/>
    </xf>
    <xf numFmtId="0" fontId="17" fillId="34" borderId="15" xfId="0" applyNumberFormat="1" applyFont="1" applyFill="1" applyBorder="1" applyAlignment="1">
      <alignment horizontal="center"/>
    </xf>
    <xf numFmtId="0" fontId="17" fillId="34" borderId="0" xfId="0" applyNumberFormat="1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7" fillId="34" borderId="16" xfId="0" applyNumberFormat="1" applyFont="1" applyFill="1" applyBorder="1" applyAlignment="1">
      <alignment horizontal="center"/>
    </xf>
    <xf numFmtId="0" fontId="6" fillId="33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20" fillId="34" borderId="13" xfId="0" applyNumberFormat="1" applyFont="1" applyFill="1" applyBorder="1" applyAlignment="1">
      <alignment horizontal="center"/>
    </xf>
    <xf numFmtId="0" fontId="20" fillId="34" borderId="11" xfId="0" applyNumberFormat="1" applyFont="1" applyFill="1" applyBorder="1" applyAlignment="1">
      <alignment horizontal="center"/>
    </xf>
    <xf numFmtId="0" fontId="20" fillId="34" borderId="10" xfId="0" applyNumberFormat="1" applyFont="1" applyFill="1" applyBorder="1" applyAlignment="1">
      <alignment horizontal="center"/>
    </xf>
    <xf numFmtId="0" fontId="16" fillId="34" borderId="14" xfId="0" applyNumberFormat="1" applyFont="1" applyFill="1" applyBorder="1" applyAlignment="1">
      <alignment horizontal="center"/>
    </xf>
    <xf numFmtId="0" fontId="16" fillId="34" borderId="15" xfId="0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/>
    </xf>
    <xf numFmtId="0" fontId="17" fillId="34" borderId="17" xfId="0" applyNumberFormat="1" applyFont="1" applyFill="1" applyBorder="1" applyAlignment="1">
      <alignment horizontal="center"/>
    </xf>
    <xf numFmtId="0" fontId="6" fillId="34" borderId="0" xfId="0" applyNumberFormat="1" applyFont="1" applyFill="1" applyAlignment="1">
      <alignment horizontal="left"/>
    </xf>
    <xf numFmtId="0" fontId="60" fillId="34" borderId="0" xfId="0" applyNumberFormat="1" applyFont="1" applyFill="1" applyAlignment="1">
      <alignment horizontal="left"/>
    </xf>
    <xf numFmtId="0" fontId="60" fillId="34" borderId="11" xfId="0" applyNumberFormat="1" applyFont="1" applyFill="1" applyBorder="1" applyAlignment="1">
      <alignment horizontal="center"/>
    </xf>
    <xf numFmtId="0" fontId="4" fillId="36" borderId="0" xfId="0" applyNumberFormat="1" applyFont="1" applyFill="1" applyBorder="1" applyAlignment="1">
      <alignment horizontal="left"/>
    </xf>
    <xf numFmtId="0" fontId="11" fillId="36" borderId="0" xfId="0" applyNumberFormat="1" applyFont="1" applyFill="1" applyBorder="1" applyAlignment="1">
      <alignment horizontal="center" vertical="center"/>
    </xf>
    <xf numFmtId="0" fontId="11" fillId="36" borderId="0" xfId="0" applyNumberFormat="1" applyFont="1" applyFill="1" applyBorder="1" applyAlignment="1">
      <alignment horizontal="center" vertical="center"/>
    </xf>
    <xf numFmtId="0" fontId="13" fillId="36" borderId="0" xfId="0" applyNumberFormat="1" applyFont="1" applyFill="1" applyBorder="1" applyAlignment="1">
      <alignment horizontal="center" vertical="center"/>
    </xf>
    <xf numFmtId="0" fontId="13" fillId="36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1" fillId="33" borderId="20" xfId="0" applyNumberFormat="1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>
      <alignment horizontal="center" vertical="center" wrapText="1"/>
    </xf>
    <xf numFmtId="0" fontId="21" fillId="33" borderId="22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/>
    </xf>
    <xf numFmtId="0" fontId="5" fillId="35" borderId="19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wrapText="1"/>
    </xf>
    <xf numFmtId="0" fontId="6" fillId="33" borderId="21" xfId="0" applyNumberFormat="1" applyFont="1" applyFill="1" applyBorder="1" applyAlignment="1">
      <alignment horizontal="center" wrapText="1"/>
    </xf>
    <xf numFmtId="0" fontId="11" fillId="34" borderId="25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2343150</xdr:colOff>
      <xdr:row>6</xdr:row>
      <xdr:rowOff>38100</xdr:rowOff>
    </xdr:to>
    <xdr:pic>
      <xdr:nvPicPr>
        <xdr:cNvPr id="1" name="Imagem 2" descr="G:\DRE\Logos DRE\Novos SRERH\Logos - SRE-DRE\sre-d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24"/>
  <sheetViews>
    <sheetView showGridLines="0" tabSelected="1" zoomScale="110" zoomScaleNormal="11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Y9" sqref="BY9"/>
    </sheetView>
  </sheetViews>
  <sheetFormatPr defaultColWidth="9.140625" defaultRowHeight="12.75"/>
  <cols>
    <col min="1" max="1" width="40.8515625" style="1" bestFit="1" customWidth="1"/>
    <col min="2" max="2" width="4.421875" style="3" bestFit="1" customWidth="1"/>
    <col min="3" max="3" width="3.140625" style="37" bestFit="1" customWidth="1"/>
    <col min="4" max="4" width="4.421875" style="3" bestFit="1" customWidth="1"/>
    <col min="5" max="5" width="3.140625" style="37" bestFit="1" customWidth="1"/>
    <col min="6" max="6" width="4.421875" style="3" bestFit="1" customWidth="1"/>
    <col min="7" max="7" width="3.140625" style="37" bestFit="1" customWidth="1"/>
    <col min="8" max="8" width="3.57421875" style="3" bestFit="1" customWidth="1"/>
    <col min="9" max="9" width="3.140625" style="37" customWidth="1"/>
    <col min="10" max="10" width="4.421875" style="3" bestFit="1" customWidth="1"/>
    <col min="11" max="11" width="3.28125" style="37" bestFit="1" customWidth="1"/>
    <col min="12" max="12" width="3.57421875" style="3" bestFit="1" customWidth="1"/>
    <col min="13" max="13" width="3.28125" style="37" bestFit="1" customWidth="1"/>
    <col min="14" max="14" width="3.57421875" style="3" bestFit="1" customWidth="1"/>
    <col min="15" max="15" width="3.28125" style="37" bestFit="1" customWidth="1"/>
    <col min="16" max="16" width="2.8515625" style="37" bestFit="1" customWidth="1"/>
    <col min="17" max="17" width="3.28125" style="37" bestFit="1" customWidth="1"/>
    <col min="18" max="18" width="2.8515625" style="37" bestFit="1" customWidth="1"/>
    <col min="19" max="19" width="3.28125" style="37" bestFit="1" customWidth="1"/>
    <col min="20" max="20" width="2.8515625" style="37" bestFit="1" customWidth="1"/>
    <col min="21" max="21" width="3.28125" style="37" bestFit="1" customWidth="1"/>
    <col min="22" max="22" width="2.8515625" style="3" bestFit="1" customWidth="1"/>
    <col min="23" max="23" width="3.28125" style="37" bestFit="1" customWidth="1"/>
    <col min="24" max="24" width="2.8515625" style="3" bestFit="1" customWidth="1"/>
    <col min="25" max="25" width="3.28125" style="37" bestFit="1" customWidth="1"/>
    <col min="26" max="26" width="3.57421875" style="3" bestFit="1" customWidth="1"/>
    <col min="27" max="27" width="3.28125" style="37" customWidth="1"/>
    <col min="28" max="28" width="3.7109375" style="3" bestFit="1" customWidth="1"/>
    <col min="29" max="29" width="3.28125" style="37" bestFit="1" customWidth="1"/>
    <col min="30" max="30" width="2.8515625" style="3" bestFit="1" customWidth="1"/>
    <col min="31" max="31" width="3.28125" style="37" bestFit="1" customWidth="1"/>
    <col min="32" max="32" width="3.57421875" style="3" bestFit="1" customWidth="1"/>
    <col min="33" max="33" width="3.28125" style="37" bestFit="1" customWidth="1"/>
    <col min="34" max="34" width="3.140625" style="3" customWidth="1"/>
    <col min="35" max="35" width="3.28125" style="37" bestFit="1" customWidth="1"/>
    <col min="36" max="36" width="2.8515625" style="3" bestFit="1" customWidth="1"/>
    <col min="37" max="37" width="3.28125" style="37" bestFit="1" customWidth="1"/>
    <col min="38" max="38" width="2.8515625" style="3" bestFit="1" customWidth="1"/>
    <col min="39" max="39" width="3.28125" style="37" bestFit="1" customWidth="1"/>
    <col min="40" max="40" width="2.8515625" style="3" bestFit="1" customWidth="1"/>
    <col min="41" max="41" width="3.28125" style="37" bestFit="1" customWidth="1"/>
    <col min="42" max="43" width="3.57421875" style="3" bestFit="1" customWidth="1"/>
    <col min="44" max="44" width="3.7109375" style="3" bestFit="1" customWidth="1"/>
    <col min="45" max="45" width="4.7109375" style="3" bestFit="1" customWidth="1"/>
    <col min="46" max="46" width="3.28125" style="37" bestFit="1" customWidth="1"/>
    <col min="47" max="48" width="3.57421875" style="3" bestFit="1" customWidth="1"/>
    <col min="49" max="49" width="3.7109375" style="3" bestFit="1" customWidth="1"/>
    <col min="50" max="50" width="4.7109375" style="3" bestFit="1" customWidth="1"/>
    <col min="51" max="51" width="3.28125" style="37" bestFit="1" customWidth="1"/>
    <col min="52" max="52" width="3.57421875" style="3" bestFit="1" customWidth="1"/>
    <col min="53" max="53" width="3.28125" style="37" bestFit="1" customWidth="1"/>
    <col min="54" max="54" width="3.57421875" style="3" bestFit="1" customWidth="1"/>
    <col min="55" max="55" width="3.28125" style="37" bestFit="1" customWidth="1"/>
    <col min="56" max="56" width="2.8515625" style="3" bestFit="1" customWidth="1"/>
    <col min="57" max="57" width="3.140625" style="37" customWidth="1"/>
    <col min="58" max="58" width="2.8515625" style="3" bestFit="1" customWidth="1"/>
    <col min="59" max="59" width="3.28125" style="37" bestFit="1" customWidth="1"/>
    <col min="60" max="61" width="3.57421875" style="3" bestFit="1" customWidth="1"/>
    <col min="62" max="62" width="3.7109375" style="3" bestFit="1" customWidth="1"/>
    <col min="63" max="63" width="4.7109375" style="3" bestFit="1" customWidth="1"/>
    <col min="64" max="64" width="3.28125" style="3" bestFit="1" customWidth="1"/>
    <col min="65" max="65" width="3.28125" style="37" bestFit="1" customWidth="1"/>
    <col min="66" max="67" width="3.57421875" style="3" bestFit="1" customWidth="1"/>
    <col min="68" max="68" width="3.7109375" style="3" bestFit="1" customWidth="1"/>
    <col min="69" max="69" width="4.7109375" style="3" bestFit="1" customWidth="1"/>
    <col min="70" max="70" width="3.28125" style="3" bestFit="1" customWidth="1"/>
    <col min="71" max="71" width="3.28125" style="37" bestFit="1" customWidth="1"/>
    <col min="72" max="72" width="5.00390625" style="3" customWidth="1"/>
    <col min="73" max="73" width="5.140625" style="37" customWidth="1"/>
    <col min="74" max="74" width="4.57421875" style="4" bestFit="1" customWidth="1"/>
    <col min="75" max="75" width="4.7109375" style="40" bestFit="1" customWidth="1"/>
  </cols>
  <sheetData>
    <row r="1" spans="1:75" s="5" customFormat="1" ht="12.75" customHeight="1">
      <c r="A1" s="6"/>
      <c r="B1" s="89" t="s">
        <v>89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</row>
    <row r="2" spans="1:75" s="5" customFormat="1" ht="6" customHeight="1">
      <c r="A2" s="4"/>
      <c r="B2" s="4"/>
      <c r="C2" s="32"/>
      <c r="D2" s="4"/>
      <c r="E2" s="32"/>
      <c r="F2" s="4"/>
      <c r="G2" s="32"/>
      <c r="H2" s="4"/>
      <c r="I2" s="32"/>
      <c r="J2" s="4"/>
      <c r="K2" s="32"/>
      <c r="L2" s="4"/>
      <c r="M2" s="32"/>
      <c r="N2" s="4"/>
      <c r="O2" s="32"/>
      <c r="P2" s="32"/>
      <c r="Q2" s="32"/>
      <c r="R2" s="32"/>
      <c r="S2" s="32"/>
      <c r="T2" s="32"/>
      <c r="U2" s="32"/>
      <c r="V2" s="4"/>
      <c r="W2" s="32"/>
      <c r="X2" s="4"/>
      <c r="Y2" s="32"/>
      <c r="Z2" s="4"/>
      <c r="AA2" s="32"/>
      <c r="AB2" s="4"/>
      <c r="AC2" s="32"/>
      <c r="AD2" s="4"/>
      <c r="AE2" s="32"/>
      <c r="AF2" s="4"/>
      <c r="AG2" s="32"/>
      <c r="AH2" s="4"/>
      <c r="AI2" s="32"/>
      <c r="AJ2" s="4"/>
      <c r="AK2" s="32"/>
      <c r="AL2" s="4"/>
      <c r="AM2" s="32"/>
      <c r="AN2" s="4"/>
      <c r="AO2" s="32"/>
      <c r="AP2" s="4"/>
      <c r="AQ2" s="4"/>
      <c r="AR2" s="4"/>
      <c r="AS2" s="4"/>
      <c r="AT2" s="32"/>
      <c r="AU2" s="4"/>
      <c r="AV2" s="4"/>
      <c r="AW2" s="4"/>
      <c r="AX2" s="4"/>
      <c r="AY2" s="32"/>
      <c r="AZ2" s="4"/>
      <c r="BA2" s="32"/>
      <c r="BB2" s="4"/>
      <c r="BC2" s="32"/>
      <c r="BD2" s="4"/>
      <c r="BE2" s="32"/>
      <c r="BF2" s="4"/>
      <c r="BG2" s="32"/>
      <c r="BH2" s="4"/>
      <c r="BI2" s="4"/>
      <c r="BJ2" s="4"/>
      <c r="BK2" s="4"/>
      <c r="BL2" s="4"/>
      <c r="BM2" s="32"/>
      <c r="BN2" s="4"/>
      <c r="BO2" s="4"/>
      <c r="BP2" s="4"/>
      <c r="BQ2" s="4"/>
      <c r="BR2" s="4"/>
      <c r="BS2" s="32"/>
      <c r="BT2" s="4"/>
      <c r="BU2" s="32"/>
      <c r="BV2" s="4"/>
      <c r="BW2" s="32"/>
    </row>
    <row r="3" spans="1:75" s="5" customFormat="1" ht="12.75" customHeight="1">
      <c r="A3" s="6"/>
      <c r="B3" s="89" t="s">
        <v>91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</row>
    <row r="4" spans="1:75" s="5" customFormat="1" ht="12.75" customHeight="1">
      <c r="A4" s="1"/>
      <c r="B4" s="90" t="s">
        <v>68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W4" s="46"/>
    </row>
    <row r="5" spans="1:75" s="7" customFormat="1" ht="12.75" customHeight="1">
      <c r="A5" s="8"/>
      <c r="B5" s="73" t="s">
        <v>100</v>
      </c>
      <c r="C5" s="74"/>
      <c r="D5" s="74"/>
      <c r="E5" s="74"/>
      <c r="F5" s="74"/>
      <c r="G5" s="74"/>
      <c r="H5" s="73" t="s">
        <v>99</v>
      </c>
      <c r="I5" s="74"/>
      <c r="J5" s="79" t="s">
        <v>98</v>
      </c>
      <c r="K5" s="80"/>
      <c r="L5" s="80"/>
      <c r="M5" s="80"/>
      <c r="N5" s="80"/>
      <c r="O5" s="80"/>
      <c r="P5" s="79" t="s">
        <v>97</v>
      </c>
      <c r="Q5" s="80"/>
      <c r="R5" s="80"/>
      <c r="S5" s="80"/>
      <c r="T5" s="80"/>
      <c r="U5" s="80"/>
      <c r="V5" s="79" t="s">
        <v>104</v>
      </c>
      <c r="W5" s="80"/>
      <c r="X5" s="80"/>
      <c r="Y5" s="80"/>
      <c r="Z5" s="80"/>
      <c r="AA5" s="80"/>
      <c r="AB5" s="80"/>
      <c r="AC5" s="80"/>
      <c r="AD5" s="80"/>
      <c r="AE5" s="80"/>
      <c r="AF5" s="77" t="s">
        <v>103</v>
      </c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98" t="s">
        <v>102</v>
      </c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83" t="s">
        <v>101</v>
      </c>
      <c r="BU5" s="84"/>
      <c r="BV5" s="92" t="s">
        <v>66</v>
      </c>
      <c r="BW5" s="93"/>
    </row>
    <row r="6" spans="1:75" s="7" customFormat="1" ht="12.75" customHeight="1">
      <c r="A6" s="8"/>
      <c r="B6" s="75"/>
      <c r="C6" s="76"/>
      <c r="D6" s="76"/>
      <c r="E6" s="76"/>
      <c r="F6" s="76"/>
      <c r="G6" s="76"/>
      <c r="H6" s="75"/>
      <c r="I6" s="76"/>
      <c r="J6" s="81"/>
      <c r="K6" s="82"/>
      <c r="L6" s="82"/>
      <c r="M6" s="82"/>
      <c r="N6" s="82"/>
      <c r="O6" s="82"/>
      <c r="P6" s="81"/>
      <c r="Q6" s="82"/>
      <c r="R6" s="82"/>
      <c r="S6" s="82"/>
      <c r="T6" s="82"/>
      <c r="U6" s="82"/>
      <c r="V6" s="81"/>
      <c r="W6" s="82"/>
      <c r="X6" s="82"/>
      <c r="Y6" s="82"/>
      <c r="Z6" s="82"/>
      <c r="AA6" s="82"/>
      <c r="AB6" s="82"/>
      <c r="AC6" s="82"/>
      <c r="AD6" s="82"/>
      <c r="AE6" s="82"/>
      <c r="AF6" s="77" t="s">
        <v>60</v>
      </c>
      <c r="AG6" s="78"/>
      <c r="AH6" s="78"/>
      <c r="AI6" s="78"/>
      <c r="AJ6" s="77" t="s">
        <v>61</v>
      </c>
      <c r="AK6" s="78"/>
      <c r="AL6" s="78"/>
      <c r="AM6" s="78"/>
      <c r="AN6" s="79" t="s">
        <v>62</v>
      </c>
      <c r="AO6" s="80"/>
      <c r="AP6" s="77" t="s">
        <v>83</v>
      </c>
      <c r="AQ6" s="78"/>
      <c r="AR6" s="78"/>
      <c r="AS6" s="78"/>
      <c r="AT6" s="78"/>
      <c r="AU6" s="77" t="s">
        <v>85</v>
      </c>
      <c r="AV6" s="78"/>
      <c r="AW6" s="78"/>
      <c r="AX6" s="78"/>
      <c r="AY6" s="78"/>
      <c r="AZ6" s="77" t="s">
        <v>63</v>
      </c>
      <c r="BA6" s="78"/>
      <c r="BB6" s="78"/>
      <c r="BC6" s="78"/>
      <c r="BD6" s="77" t="s">
        <v>64</v>
      </c>
      <c r="BE6" s="78"/>
      <c r="BF6" s="78"/>
      <c r="BG6" s="78"/>
      <c r="BH6" s="77" t="s">
        <v>87</v>
      </c>
      <c r="BI6" s="78"/>
      <c r="BJ6" s="78"/>
      <c r="BK6" s="78"/>
      <c r="BL6" s="78"/>
      <c r="BM6" s="78"/>
      <c r="BN6" s="77" t="s">
        <v>86</v>
      </c>
      <c r="BO6" s="78"/>
      <c r="BP6" s="78"/>
      <c r="BQ6" s="78"/>
      <c r="BR6" s="78"/>
      <c r="BS6" s="78"/>
      <c r="BT6" s="85"/>
      <c r="BU6" s="86"/>
      <c r="BV6" s="94"/>
      <c r="BW6" s="95"/>
    </row>
    <row r="7" spans="1:75" s="7" customFormat="1" ht="12.75" customHeight="1">
      <c r="A7" s="8"/>
      <c r="B7" s="71" t="s">
        <v>54</v>
      </c>
      <c r="C7" s="72"/>
      <c r="D7" s="71" t="s">
        <v>55</v>
      </c>
      <c r="E7" s="72"/>
      <c r="F7" s="71" t="s">
        <v>56</v>
      </c>
      <c r="G7" s="72"/>
      <c r="H7" s="71" t="s">
        <v>56</v>
      </c>
      <c r="I7" s="72"/>
      <c r="J7" s="77" t="s">
        <v>51</v>
      </c>
      <c r="K7" s="78"/>
      <c r="L7" s="77" t="s">
        <v>52</v>
      </c>
      <c r="M7" s="78"/>
      <c r="N7" s="77" t="s">
        <v>53</v>
      </c>
      <c r="O7" s="78"/>
      <c r="P7" s="77" t="s">
        <v>51</v>
      </c>
      <c r="Q7" s="78"/>
      <c r="R7" s="77" t="s">
        <v>52</v>
      </c>
      <c r="S7" s="78"/>
      <c r="T7" s="77" t="s">
        <v>53</v>
      </c>
      <c r="U7" s="78"/>
      <c r="V7" s="77" t="s">
        <v>57</v>
      </c>
      <c r="W7" s="78"/>
      <c r="X7" s="77" t="s">
        <v>75</v>
      </c>
      <c r="Y7" s="78"/>
      <c r="Z7" s="77" t="s">
        <v>76</v>
      </c>
      <c r="AA7" s="78"/>
      <c r="AB7" s="77" t="s">
        <v>58</v>
      </c>
      <c r="AC7" s="78"/>
      <c r="AD7" s="77" t="s">
        <v>59</v>
      </c>
      <c r="AE7" s="78"/>
      <c r="AF7" s="77" t="s">
        <v>51</v>
      </c>
      <c r="AG7" s="78"/>
      <c r="AH7" s="77" t="s">
        <v>52</v>
      </c>
      <c r="AI7" s="78"/>
      <c r="AJ7" s="77" t="s">
        <v>51</v>
      </c>
      <c r="AK7" s="78"/>
      <c r="AL7" s="77" t="s">
        <v>52</v>
      </c>
      <c r="AM7" s="78"/>
      <c r="AN7" s="81"/>
      <c r="AO7" s="82"/>
      <c r="AP7" s="66" t="s">
        <v>80</v>
      </c>
      <c r="AQ7" s="66" t="s">
        <v>81</v>
      </c>
      <c r="AR7" s="67" t="s">
        <v>82</v>
      </c>
      <c r="AS7" s="67" t="s">
        <v>65</v>
      </c>
      <c r="AT7" s="100" t="s">
        <v>50</v>
      </c>
      <c r="AU7" s="66" t="s">
        <v>80</v>
      </c>
      <c r="AV7" s="66" t="s">
        <v>81</v>
      </c>
      <c r="AW7" s="67" t="s">
        <v>82</v>
      </c>
      <c r="AX7" s="67" t="s">
        <v>65</v>
      </c>
      <c r="AY7" s="100" t="s">
        <v>50</v>
      </c>
      <c r="AZ7" s="77" t="s">
        <v>51</v>
      </c>
      <c r="BA7" s="78"/>
      <c r="BB7" s="77" t="s">
        <v>84</v>
      </c>
      <c r="BC7" s="78"/>
      <c r="BD7" s="77" t="s">
        <v>51</v>
      </c>
      <c r="BE7" s="78"/>
      <c r="BF7" s="77" t="s">
        <v>84</v>
      </c>
      <c r="BG7" s="78"/>
      <c r="BH7" s="66" t="s">
        <v>80</v>
      </c>
      <c r="BI7" s="66" t="s">
        <v>81</v>
      </c>
      <c r="BJ7" s="67" t="s">
        <v>82</v>
      </c>
      <c r="BK7" s="67" t="s">
        <v>65</v>
      </c>
      <c r="BL7" s="67" t="s">
        <v>88</v>
      </c>
      <c r="BM7" s="100" t="s">
        <v>50</v>
      </c>
      <c r="BN7" s="66" t="s">
        <v>80</v>
      </c>
      <c r="BO7" s="66" t="s">
        <v>81</v>
      </c>
      <c r="BP7" s="67" t="s">
        <v>82</v>
      </c>
      <c r="BQ7" s="67" t="s">
        <v>65</v>
      </c>
      <c r="BR7" s="67" t="s">
        <v>88</v>
      </c>
      <c r="BS7" s="100" t="s">
        <v>50</v>
      </c>
      <c r="BT7" s="87"/>
      <c r="BU7" s="88"/>
      <c r="BV7" s="96"/>
      <c r="BW7" s="97"/>
    </row>
    <row r="8" spans="1:75" s="9" customFormat="1" ht="12.75" customHeight="1">
      <c r="A8" s="10"/>
      <c r="B8" s="68" t="s">
        <v>49</v>
      </c>
      <c r="C8" s="69" t="s">
        <v>48</v>
      </c>
      <c r="D8" s="68" t="s">
        <v>49</v>
      </c>
      <c r="E8" s="69" t="s">
        <v>48</v>
      </c>
      <c r="F8" s="68" t="s">
        <v>49</v>
      </c>
      <c r="G8" s="69" t="s">
        <v>48</v>
      </c>
      <c r="H8" s="68" t="s">
        <v>49</v>
      </c>
      <c r="I8" s="69" t="s">
        <v>48</v>
      </c>
      <c r="J8" s="68" t="s">
        <v>49</v>
      </c>
      <c r="K8" s="69" t="s">
        <v>50</v>
      </c>
      <c r="L8" s="68" t="s">
        <v>49</v>
      </c>
      <c r="M8" s="69" t="s">
        <v>50</v>
      </c>
      <c r="N8" s="68" t="s">
        <v>49</v>
      </c>
      <c r="O8" s="69" t="s">
        <v>50</v>
      </c>
      <c r="P8" s="68" t="s">
        <v>49</v>
      </c>
      <c r="Q8" s="69" t="s">
        <v>50</v>
      </c>
      <c r="R8" s="68" t="s">
        <v>49</v>
      </c>
      <c r="S8" s="69" t="s">
        <v>50</v>
      </c>
      <c r="T8" s="68" t="s">
        <v>49</v>
      </c>
      <c r="U8" s="69" t="s">
        <v>50</v>
      </c>
      <c r="V8" s="68" t="s">
        <v>49</v>
      </c>
      <c r="W8" s="69" t="s">
        <v>50</v>
      </c>
      <c r="X8" s="68" t="s">
        <v>49</v>
      </c>
      <c r="Y8" s="69" t="s">
        <v>50</v>
      </c>
      <c r="Z8" s="68" t="s">
        <v>49</v>
      </c>
      <c r="AA8" s="69" t="s">
        <v>50</v>
      </c>
      <c r="AB8" s="68" t="s">
        <v>49</v>
      </c>
      <c r="AC8" s="69" t="s">
        <v>50</v>
      </c>
      <c r="AD8" s="68" t="s">
        <v>49</v>
      </c>
      <c r="AE8" s="69" t="s">
        <v>50</v>
      </c>
      <c r="AF8" s="68" t="s">
        <v>49</v>
      </c>
      <c r="AG8" s="69" t="s">
        <v>50</v>
      </c>
      <c r="AH8" s="68" t="s">
        <v>49</v>
      </c>
      <c r="AI8" s="69" t="s">
        <v>50</v>
      </c>
      <c r="AJ8" s="68" t="s">
        <v>49</v>
      </c>
      <c r="AK8" s="69" t="s">
        <v>50</v>
      </c>
      <c r="AL8" s="68" t="s">
        <v>49</v>
      </c>
      <c r="AM8" s="69" t="s">
        <v>50</v>
      </c>
      <c r="AN8" s="68" t="s">
        <v>49</v>
      </c>
      <c r="AO8" s="69" t="s">
        <v>50</v>
      </c>
      <c r="AP8" s="68" t="s">
        <v>49</v>
      </c>
      <c r="AQ8" s="68" t="s">
        <v>49</v>
      </c>
      <c r="AR8" s="68" t="s">
        <v>49</v>
      </c>
      <c r="AS8" s="70" t="s">
        <v>49</v>
      </c>
      <c r="AT8" s="101"/>
      <c r="AU8" s="68" t="s">
        <v>49</v>
      </c>
      <c r="AV8" s="68" t="s">
        <v>49</v>
      </c>
      <c r="AW8" s="68" t="s">
        <v>49</v>
      </c>
      <c r="AX8" s="70" t="s">
        <v>49</v>
      </c>
      <c r="AY8" s="101"/>
      <c r="AZ8" s="68" t="s">
        <v>49</v>
      </c>
      <c r="BA8" s="69" t="s">
        <v>50</v>
      </c>
      <c r="BB8" s="68" t="s">
        <v>49</v>
      </c>
      <c r="BC8" s="69" t="s">
        <v>50</v>
      </c>
      <c r="BD8" s="68" t="s">
        <v>49</v>
      </c>
      <c r="BE8" s="69" t="s">
        <v>50</v>
      </c>
      <c r="BF8" s="68" t="s">
        <v>49</v>
      </c>
      <c r="BG8" s="69" t="s">
        <v>50</v>
      </c>
      <c r="BH8" s="68" t="s">
        <v>49</v>
      </c>
      <c r="BI8" s="68" t="s">
        <v>49</v>
      </c>
      <c r="BJ8" s="68" t="s">
        <v>49</v>
      </c>
      <c r="BK8" s="70" t="s">
        <v>49</v>
      </c>
      <c r="BL8" s="70" t="s">
        <v>49</v>
      </c>
      <c r="BM8" s="101"/>
      <c r="BN8" s="68" t="s">
        <v>49</v>
      </c>
      <c r="BO8" s="68" t="s">
        <v>49</v>
      </c>
      <c r="BP8" s="68" t="s">
        <v>49</v>
      </c>
      <c r="BQ8" s="70" t="s">
        <v>49</v>
      </c>
      <c r="BR8" s="70" t="s">
        <v>49</v>
      </c>
      <c r="BS8" s="101"/>
      <c r="BT8" s="68" t="s">
        <v>49</v>
      </c>
      <c r="BU8" s="69" t="s">
        <v>50</v>
      </c>
      <c r="BV8" s="68" t="s">
        <v>49</v>
      </c>
      <c r="BW8" s="69" t="s">
        <v>67</v>
      </c>
    </row>
    <row r="9" spans="1:75" s="5" customFormat="1" ht="12.75" customHeight="1">
      <c r="A9" s="61" t="s">
        <v>0</v>
      </c>
      <c r="B9" s="62">
        <f aca="true" t="shared" si="0" ref="B9:AO9">SUM(B10+B12)</f>
        <v>46</v>
      </c>
      <c r="C9" s="63">
        <f t="shared" si="0"/>
        <v>2</v>
      </c>
      <c r="D9" s="62">
        <f t="shared" si="0"/>
        <v>56</v>
      </c>
      <c r="E9" s="63">
        <f t="shared" si="0"/>
        <v>3</v>
      </c>
      <c r="F9" s="62">
        <f t="shared" si="0"/>
        <v>34</v>
      </c>
      <c r="G9" s="63">
        <f t="shared" si="0"/>
        <v>2</v>
      </c>
      <c r="H9" s="62">
        <f t="shared" si="0"/>
        <v>8</v>
      </c>
      <c r="I9" s="63">
        <f t="shared" si="0"/>
        <v>1</v>
      </c>
      <c r="J9" s="62">
        <f t="shared" si="0"/>
        <v>38</v>
      </c>
      <c r="K9" s="63">
        <f t="shared" si="0"/>
        <v>2</v>
      </c>
      <c r="L9" s="62">
        <f t="shared" si="0"/>
        <v>0</v>
      </c>
      <c r="M9" s="63">
        <f t="shared" si="0"/>
        <v>0</v>
      </c>
      <c r="N9" s="62">
        <f t="shared" si="0"/>
        <v>0</v>
      </c>
      <c r="O9" s="63">
        <f t="shared" si="0"/>
        <v>0</v>
      </c>
      <c r="P9" s="62">
        <f aca="true" t="shared" si="1" ref="P9:U9">SUM(P10+P12)</f>
        <v>0</v>
      </c>
      <c r="Q9" s="63">
        <f t="shared" si="1"/>
        <v>0</v>
      </c>
      <c r="R9" s="62">
        <f t="shared" si="1"/>
        <v>0</v>
      </c>
      <c r="S9" s="63">
        <f t="shared" si="1"/>
        <v>0</v>
      </c>
      <c r="T9" s="62">
        <f t="shared" si="1"/>
        <v>0</v>
      </c>
      <c r="U9" s="63">
        <f t="shared" si="1"/>
        <v>0</v>
      </c>
      <c r="V9" s="62">
        <f t="shared" si="0"/>
        <v>12</v>
      </c>
      <c r="W9" s="63">
        <f t="shared" si="0"/>
        <v>1</v>
      </c>
      <c r="X9" s="62">
        <f t="shared" si="0"/>
        <v>6</v>
      </c>
      <c r="Y9" s="63">
        <f t="shared" si="0"/>
        <v>1</v>
      </c>
      <c r="Z9" s="62">
        <f t="shared" si="0"/>
        <v>0</v>
      </c>
      <c r="AA9" s="63">
        <f t="shared" si="0"/>
        <v>0</v>
      </c>
      <c r="AB9" s="62">
        <f t="shared" si="0"/>
        <v>0</v>
      </c>
      <c r="AC9" s="63">
        <f t="shared" si="0"/>
        <v>0</v>
      </c>
      <c r="AD9" s="62">
        <f t="shared" si="0"/>
        <v>0</v>
      </c>
      <c r="AE9" s="63">
        <f t="shared" si="0"/>
        <v>0</v>
      </c>
      <c r="AF9" s="62">
        <f t="shared" si="0"/>
        <v>0</v>
      </c>
      <c r="AG9" s="63">
        <f t="shared" si="0"/>
        <v>0</v>
      </c>
      <c r="AH9" s="62">
        <f>SUM(AH10+AH12)</f>
        <v>26</v>
      </c>
      <c r="AI9" s="63">
        <f>SUM(AI10+AI12)</f>
        <v>2</v>
      </c>
      <c r="AJ9" s="62">
        <f t="shared" si="0"/>
        <v>0</v>
      </c>
      <c r="AK9" s="63">
        <f t="shared" si="0"/>
        <v>0</v>
      </c>
      <c r="AL9" s="62">
        <f>SUM(AL10+AL12)</f>
        <v>0</v>
      </c>
      <c r="AM9" s="63">
        <f>SUM(AM10+AM12)</f>
        <v>0</v>
      </c>
      <c r="AN9" s="62">
        <f t="shared" si="0"/>
        <v>0</v>
      </c>
      <c r="AO9" s="63">
        <f t="shared" si="0"/>
        <v>0</v>
      </c>
      <c r="AP9" s="62">
        <f aca="true" t="shared" si="2" ref="AP9:BW9">SUM(AP10+AP12)</f>
        <v>23</v>
      </c>
      <c r="AQ9" s="62">
        <f t="shared" si="2"/>
        <v>7</v>
      </c>
      <c r="AR9" s="62">
        <f>SUM(AR10+AR12)</f>
        <v>12</v>
      </c>
      <c r="AS9" s="62">
        <f>SUM(AS10+AS12)</f>
        <v>0</v>
      </c>
      <c r="AT9" s="63">
        <f>SUM(AT10+AT12)</f>
        <v>2</v>
      </c>
      <c r="AU9" s="62">
        <f t="shared" si="2"/>
        <v>0</v>
      </c>
      <c r="AV9" s="62">
        <f t="shared" si="2"/>
        <v>0</v>
      </c>
      <c r="AW9" s="62">
        <f t="shared" si="2"/>
        <v>0</v>
      </c>
      <c r="AX9" s="62">
        <f t="shared" si="2"/>
        <v>0</v>
      </c>
      <c r="AY9" s="63">
        <f t="shared" si="2"/>
        <v>0</v>
      </c>
      <c r="AZ9" s="62">
        <f t="shared" si="2"/>
        <v>0</v>
      </c>
      <c r="BA9" s="63">
        <f t="shared" si="2"/>
        <v>0</v>
      </c>
      <c r="BB9" s="62">
        <f>SUM(BB10+BB12)</f>
        <v>0</v>
      </c>
      <c r="BC9" s="63">
        <f>SUM(BC10+BC12)</f>
        <v>0</v>
      </c>
      <c r="BD9" s="62">
        <f>SUM(BD10+BD12)</f>
        <v>0</v>
      </c>
      <c r="BE9" s="63">
        <f>SUM(BE10+BE12)</f>
        <v>0</v>
      </c>
      <c r="BF9" s="62">
        <f t="shared" si="2"/>
        <v>0</v>
      </c>
      <c r="BG9" s="63">
        <f t="shared" si="2"/>
        <v>0</v>
      </c>
      <c r="BH9" s="62">
        <f t="shared" si="2"/>
        <v>0</v>
      </c>
      <c r="BI9" s="62">
        <f t="shared" si="2"/>
        <v>0</v>
      </c>
      <c r="BJ9" s="62">
        <f t="shared" si="2"/>
        <v>0</v>
      </c>
      <c r="BK9" s="62">
        <f t="shared" si="2"/>
        <v>0</v>
      </c>
      <c r="BL9" s="62">
        <f>SUM(BL10+BL12)</f>
        <v>0</v>
      </c>
      <c r="BM9" s="63">
        <f t="shared" si="2"/>
        <v>0</v>
      </c>
      <c r="BN9" s="62">
        <f t="shared" si="2"/>
        <v>0</v>
      </c>
      <c r="BO9" s="62">
        <f t="shared" si="2"/>
        <v>0</v>
      </c>
      <c r="BP9" s="62">
        <f t="shared" si="2"/>
        <v>0</v>
      </c>
      <c r="BQ9" s="62">
        <f t="shared" si="2"/>
        <v>0</v>
      </c>
      <c r="BR9" s="62">
        <f>SUM(BR10+BR12)</f>
        <v>0</v>
      </c>
      <c r="BS9" s="63">
        <f t="shared" si="2"/>
        <v>0</v>
      </c>
      <c r="BT9" s="62">
        <f t="shared" si="2"/>
        <v>0</v>
      </c>
      <c r="BU9" s="63">
        <f t="shared" si="2"/>
        <v>0</v>
      </c>
      <c r="BV9" s="65">
        <f t="shared" si="2"/>
        <v>268</v>
      </c>
      <c r="BW9" s="64">
        <f t="shared" si="2"/>
        <v>16</v>
      </c>
    </row>
    <row r="10" spans="1:75" s="23" customFormat="1" ht="12.75" customHeight="1">
      <c r="A10" s="15" t="s">
        <v>1</v>
      </c>
      <c r="B10" s="25">
        <v>46</v>
      </c>
      <c r="C10" s="54">
        <v>2</v>
      </c>
      <c r="D10" s="13">
        <v>56</v>
      </c>
      <c r="E10" s="54">
        <v>3</v>
      </c>
      <c r="F10" s="13">
        <v>34</v>
      </c>
      <c r="G10" s="54">
        <v>2</v>
      </c>
      <c r="H10" s="13">
        <v>8</v>
      </c>
      <c r="I10" s="54">
        <v>1</v>
      </c>
      <c r="J10" s="13">
        <v>38</v>
      </c>
      <c r="K10" s="54">
        <v>2</v>
      </c>
      <c r="L10" s="13">
        <v>0</v>
      </c>
      <c r="M10" s="54">
        <v>0</v>
      </c>
      <c r="N10" s="13">
        <v>0</v>
      </c>
      <c r="O10" s="54">
        <v>0</v>
      </c>
      <c r="P10" s="13">
        <v>0</v>
      </c>
      <c r="Q10" s="54">
        <v>0</v>
      </c>
      <c r="R10" s="13">
        <v>0</v>
      </c>
      <c r="S10" s="54">
        <v>0</v>
      </c>
      <c r="T10" s="13">
        <v>0</v>
      </c>
      <c r="U10" s="54">
        <v>0</v>
      </c>
      <c r="V10" s="13">
        <v>12</v>
      </c>
      <c r="W10" s="54">
        <v>1</v>
      </c>
      <c r="X10" s="13">
        <v>6</v>
      </c>
      <c r="Y10" s="54">
        <v>1</v>
      </c>
      <c r="Z10" s="13">
        <v>0</v>
      </c>
      <c r="AA10" s="54">
        <v>0</v>
      </c>
      <c r="AB10" s="13">
        <v>0</v>
      </c>
      <c r="AC10" s="54">
        <v>0</v>
      </c>
      <c r="AD10" s="13">
        <v>0</v>
      </c>
      <c r="AE10" s="54">
        <v>0</v>
      </c>
      <c r="AF10" s="13">
        <v>0</v>
      </c>
      <c r="AG10" s="54">
        <v>0</v>
      </c>
      <c r="AH10" s="13">
        <v>26</v>
      </c>
      <c r="AI10" s="54">
        <v>2</v>
      </c>
      <c r="AJ10" s="13">
        <v>0</v>
      </c>
      <c r="AK10" s="54">
        <v>0</v>
      </c>
      <c r="AL10" s="13">
        <v>0</v>
      </c>
      <c r="AM10" s="54">
        <v>0</v>
      </c>
      <c r="AN10" s="13">
        <v>0</v>
      </c>
      <c r="AO10" s="54">
        <v>0</v>
      </c>
      <c r="AP10" s="29">
        <v>23</v>
      </c>
      <c r="AQ10" s="29">
        <v>7</v>
      </c>
      <c r="AR10" s="29">
        <v>12</v>
      </c>
      <c r="AS10" s="29">
        <v>0</v>
      </c>
      <c r="AT10" s="54">
        <v>2</v>
      </c>
      <c r="AU10" s="29">
        <v>0</v>
      </c>
      <c r="AV10" s="29">
        <v>0</v>
      </c>
      <c r="AW10" s="29">
        <v>0</v>
      </c>
      <c r="AX10" s="29">
        <v>0</v>
      </c>
      <c r="AY10" s="56">
        <v>0</v>
      </c>
      <c r="AZ10" s="13">
        <v>0</v>
      </c>
      <c r="BA10" s="54">
        <v>0</v>
      </c>
      <c r="BB10" s="13">
        <v>0</v>
      </c>
      <c r="BC10" s="54">
        <v>0</v>
      </c>
      <c r="BD10" s="13">
        <v>0</v>
      </c>
      <c r="BE10" s="54">
        <v>0</v>
      </c>
      <c r="BF10" s="13">
        <v>0</v>
      </c>
      <c r="BG10" s="54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56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56">
        <v>0</v>
      </c>
      <c r="BT10" s="13">
        <v>0</v>
      </c>
      <c r="BU10" s="54">
        <v>0</v>
      </c>
      <c r="BV10" s="14">
        <f>SUM(B10+D10+F10+H10+J10+L10+N10+P10+R10+T10+V10+X10+Z10+AB10+AD10+AF10+AH10+AJ10+AL10+AN10+AP10+AQ10+AR10+AS10+AU10+AV10+AW10+AX10+AZ10+BB10+BD10+BF10+BH10+BI10+BJ10+BK10+BL10+BN10+BO10+BP10+BQ10+BR10+BT10)</f>
        <v>268</v>
      </c>
      <c r="BW10" s="45">
        <f>SUM(C10+E10+G10+I10+K10+M10+O10+Q10+S10+U10+W10+Y10+AA10+AC10+AE10+AG10+AI10+AK10+AM10+AO10+AT10+AY10+BA10+BC10+BE10+BG10+BM10+BS10+BU10)</f>
        <v>16</v>
      </c>
    </row>
    <row r="11" spans="1:75" s="16" customFormat="1" ht="4.5" customHeight="1">
      <c r="A11" s="48"/>
      <c r="B11" s="17"/>
      <c r="C11" s="33"/>
      <c r="D11" s="17"/>
      <c r="E11" s="33"/>
      <c r="F11" s="17"/>
      <c r="G11" s="33"/>
      <c r="H11" s="17"/>
      <c r="I11" s="33"/>
      <c r="J11" s="17"/>
      <c r="K11" s="33"/>
      <c r="L11" s="17"/>
      <c r="M11" s="33"/>
      <c r="N11" s="17"/>
      <c r="O11" s="33"/>
      <c r="P11" s="17"/>
      <c r="Q11" s="33"/>
      <c r="R11" s="17"/>
      <c r="S11" s="33"/>
      <c r="T11" s="17"/>
      <c r="U11" s="33"/>
      <c r="V11" s="17"/>
      <c r="W11" s="33"/>
      <c r="X11" s="17"/>
      <c r="Y11" s="33"/>
      <c r="Z11" s="17"/>
      <c r="AA11" s="33"/>
      <c r="AB11" s="17"/>
      <c r="AC11" s="33"/>
      <c r="AD11" s="17"/>
      <c r="AE11" s="33"/>
      <c r="AF11" s="17"/>
      <c r="AG11" s="33"/>
      <c r="AH11" s="17"/>
      <c r="AI11" s="33"/>
      <c r="AJ11" s="17"/>
      <c r="AK11" s="33"/>
      <c r="AL11" s="17"/>
      <c r="AM11" s="33"/>
      <c r="AN11" s="17"/>
      <c r="AO11" s="33"/>
      <c r="AP11" s="17"/>
      <c r="AQ11" s="17"/>
      <c r="AR11" s="17"/>
      <c r="AS11" s="17"/>
      <c r="AT11" s="33"/>
      <c r="AU11" s="17"/>
      <c r="AV11" s="17"/>
      <c r="AW11" s="17"/>
      <c r="AX11" s="17"/>
      <c r="AY11" s="33"/>
      <c r="AZ11" s="17"/>
      <c r="BA11" s="33"/>
      <c r="BB11" s="17"/>
      <c r="BC11" s="33"/>
      <c r="BD11" s="17"/>
      <c r="BE11" s="33"/>
      <c r="BF11" s="17"/>
      <c r="BG11" s="33"/>
      <c r="BH11" s="17"/>
      <c r="BI11" s="17"/>
      <c r="BJ11" s="17"/>
      <c r="BK11" s="17"/>
      <c r="BL11" s="17"/>
      <c r="BM11" s="33"/>
      <c r="BN11" s="17"/>
      <c r="BO11" s="17"/>
      <c r="BP11" s="17"/>
      <c r="BQ11" s="17"/>
      <c r="BR11" s="17"/>
      <c r="BS11" s="33"/>
      <c r="BT11" s="17"/>
      <c r="BU11" s="33"/>
      <c r="BV11" s="28"/>
      <c r="BW11" s="41"/>
    </row>
    <row r="12" spans="1:75" s="23" customFormat="1" ht="12.75" customHeight="1">
      <c r="A12" s="15" t="s">
        <v>2</v>
      </c>
      <c r="B12" s="25">
        <v>0</v>
      </c>
      <c r="C12" s="54">
        <v>0</v>
      </c>
      <c r="D12" s="13">
        <v>0</v>
      </c>
      <c r="E12" s="54">
        <v>0</v>
      </c>
      <c r="F12" s="13">
        <v>0</v>
      </c>
      <c r="G12" s="54">
        <v>0</v>
      </c>
      <c r="H12" s="13">
        <v>0</v>
      </c>
      <c r="I12" s="54">
        <v>0</v>
      </c>
      <c r="J12" s="13">
        <v>0</v>
      </c>
      <c r="K12" s="54">
        <v>0</v>
      </c>
      <c r="L12" s="13">
        <v>0</v>
      </c>
      <c r="M12" s="54">
        <v>0</v>
      </c>
      <c r="N12" s="13">
        <v>0</v>
      </c>
      <c r="O12" s="54">
        <v>0</v>
      </c>
      <c r="P12" s="13">
        <v>0</v>
      </c>
      <c r="Q12" s="54">
        <v>0</v>
      </c>
      <c r="R12" s="13">
        <v>0</v>
      </c>
      <c r="S12" s="54">
        <v>0</v>
      </c>
      <c r="T12" s="13">
        <v>0</v>
      </c>
      <c r="U12" s="54">
        <v>0</v>
      </c>
      <c r="V12" s="13">
        <v>0</v>
      </c>
      <c r="W12" s="54">
        <v>0</v>
      </c>
      <c r="X12" s="13">
        <v>0</v>
      </c>
      <c r="Y12" s="54">
        <v>0</v>
      </c>
      <c r="Z12" s="13">
        <v>0</v>
      </c>
      <c r="AA12" s="54">
        <v>0</v>
      </c>
      <c r="AB12" s="13">
        <v>0</v>
      </c>
      <c r="AC12" s="54">
        <v>0</v>
      </c>
      <c r="AD12" s="13">
        <v>0</v>
      </c>
      <c r="AE12" s="54">
        <v>0</v>
      </c>
      <c r="AF12" s="13">
        <v>0</v>
      </c>
      <c r="AG12" s="54">
        <v>0</v>
      </c>
      <c r="AH12" s="13">
        <v>0</v>
      </c>
      <c r="AI12" s="54">
        <v>0</v>
      </c>
      <c r="AJ12" s="13">
        <v>0</v>
      </c>
      <c r="AK12" s="54">
        <v>0</v>
      </c>
      <c r="AL12" s="13">
        <v>0</v>
      </c>
      <c r="AM12" s="54">
        <v>0</v>
      </c>
      <c r="AN12" s="13">
        <v>0</v>
      </c>
      <c r="AO12" s="54">
        <v>0</v>
      </c>
      <c r="AP12" s="29">
        <v>0</v>
      </c>
      <c r="AQ12" s="29">
        <v>0</v>
      </c>
      <c r="AR12" s="29">
        <v>0</v>
      </c>
      <c r="AS12" s="29">
        <v>0</v>
      </c>
      <c r="AT12" s="55">
        <v>0</v>
      </c>
      <c r="AU12" s="29">
        <v>0</v>
      </c>
      <c r="AV12" s="29">
        <v>0</v>
      </c>
      <c r="AW12" s="29">
        <v>0</v>
      </c>
      <c r="AX12" s="29">
        <v>0</v>
      </c>
      <c r="AY12" s="56">
        <v>0</v>
      </c>
      <c r="AZ12" s="13">
        <v>0</v>
      </c>
      <c r="BA12" s="54">
        <v>0</v>
      </c>
      <c r="BB12" s="13">
        <v>0</v>
      </c>
      <c r="BC12" s="54">
        <v>0</v>
      </c>
      <c r="BD12" s="13">
        <v>0</v>
      </c>
      <c r="BE12" s="54">
        <v>0</v>
      </c>
      <c r="BF12" s="13">
        <v>0</v>
      </c>
      <c r="BG12" s="54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56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56">
        <v>0</v>
      </c>
      <c r="BT12" s="13">
        <v>0</v>
      </c>
      <c r="BU12" s="54">
        <v>0</v>
      </c>
      <c r="BV12" s="14">
        <f>SUM(B12+D12+F12+H12+J12+L12+N12+P12+R12+T12+V12+X12+Z12+AB12+AD12+AF12+AH12+AJ12+AL12+AN12+AP12+AQ12+AR12+AS12+AU12+AV12+AW12+AX12+AZ12+BB12+BD12+BF12+BH12+BI12+BJ12+BK12+BL12+BN12+BO12+BP12+BQ12+BR12+BT12)</f>
        <v>0</v>
      </c>
      <c r="BW12" s="45">
        <f>SUM(C12+E12+G12+I12+K12+M12+O12+Q12+S12+U12+W12+Y12+AA12+AC12+AE12+AG12+AI12+AK12+AM12+AO12+AT12+AY12+BA12+BC12+BE12+BG12+BM12+BS12+BU12)</f>
        <v>0</v>
      </c>
    </row>
    <row r="13" spans="1:75" s="5" customFormat="1" ht="4.5" customHeight="1">
      <c r="A13" s="15"/>
      <c r="B13" s="18"/>
      <c r="C13" s="34"/>
      <c r="D13" s="18"/>
      <c r="E13" s="34"/>
      <c r="F13" s="18"/>
      <c r="G13" s="34"/>
      <c r="H13" s="18"/>
      <c r="I13" s="34"/>
      <c r="J13" s="18"/>
      <c r="K13" s="34"/>
      <c r="L13" s="18"/>
      <c r="M13" s="34"/>
      <c r="N13" s="18"/>
      <c r="O13" s="34"/>
      <c r="P13" s="18"/>
      <c r="Q13" s="34"/>
      <c r="R13" s="18"/>
      <c r="S13" s="34"/>
      <c r="T13" s="18"/>
      <c r="U13" s="34"/>
      <c r="V13" s="18"/>
      <c r="W13" s="34"/>
      <c r="X13" s="18"/>
      <c r="Y13" s="34"/>
      <c r="Z13" s="18"/>
      <c r="AA13" s="34"/>
      <c r="AB13" s="18"/>
      <c r="AC13" s="34"/>
      <c r="AD13" s="18"/>
      <c r="AE13" s="34"/>
      <c r="AF13" s="18"/>
      <c r="AG13" s="34"/>
      <c r="AH13" s="18"/>
      <c r="AI13" s="34"/>
      <c r="AJ13" s="18"/>
      <c r="AK13" s="34"/>
      <c r="AL13" s="18"/>
      <c r="AM13" s="34"/>
      <c r="AN13" s="18"/>
      <c r="AO13" s="34"/>
      <c r="AP13" s="18"/>
      <c r="AQ13" s="18"/>
      <c r="AR13" s="18"/>
      <c r="AS13" s="18"/>
      <c r="AT13" s="34"/>
      <c r="AU13" s="18"/>
      <c r="AV13" s="18"/>
      <c r="AW13" s="18"/>
      <c r="AX13" s="18"/>
      <c r="AY13" s="34"/>
      <c r="AZ13" s="18"/>
      <c r="BA13" s="34"/>
      <c r="BB13" s="18"/>
      <c r="BC13" s="34"/>
      <c r="BD13" s="18"/>
      <c r="BE13" s="34"/>
      <c r="BF13" s="18"/>
      <c r="BG13" s="34"/>
      <c r="BH13" s="18"/>
      <c r="BI13" s="18"/>
      <c r="BJ13" s="18"/>
      <c r="BK13" s="18"/>
      <c r="BL13" s="18"/>
      <c r="BM13" s="34"/>
      <c r="BN13" s="18"/>
      <c r="BO13" s="18"/>
      <c r="BP13" s="18"/>
      <c r="BQ13" s="18"/>
      <c r="BR13" s="18"/>
      <c r="BS13" s="34"/>
      <c r="BT13" s="18"/>
      <c r="BU13" s="34"/>
      <c r="BV13" s="19"/>
      <c r="BW13" s="42"/>
    </row>
    <row r="14" spans="1:75" s="5" customFormat="1" ht="12.75" customHeight="1">
      <c r="A14" s="61" t="s">
        <v>3</v>
      </c>
      <c r="B14" s="62">
        <f aca="true" t="shared" si="3" ref="B14:AO14">SUM(B15+B17+B19+B21)</f>
        <v>68</v>
      </c>
      <c r="C14" s="63">
        <f t="shared" si="3"/>
        <v>3</v>
      </c>
      <c r="D14" s="62">
        <f t="shared" si="3"/>
        <v>55</v>
      </c>
      <c r="E14" s="63">
        <f t="shared" si="3"/>
        <v>3</v>
      </c>
      <c r="F14" s="62">
        <f t="shared" si="3"/>
        <v>52</v>
      </c>
      <c r="G14" s="63">
        <f t="shared" si="3"/>
        <v>2</v>
      </c>
      <c r="H14" s="62">
        <f t="shared" si="3"/>
        <v>18</v>
      </c>
      <c r="I14" s="63">
        <f t="shared" si="3"/>
        <v>1</v>
      </c>
      <c r="J14" s="62">
        <f t="shared" si="3"/>
        <v>50</v>
      </c>
      <c r="K14" s="63">
        <f t="shared" si="3"/>
        <v>3</v>
      </c>
      <c r="L14" s="62">
        <f t="shared" si="3"/>
        <v>41</v>
      </c>
      <c r="M14" s="63">
        <f t="shared" si="3"/>
        <v>5</v>
      </c>
      <c r="N14" s="62">
        <f t="shared" si="3"/>
        <v>35</v>
      </c>
      <c r="O14" s="63">
        <f t="shared" si="3"/>
        <v>3</v>
      </c>
      <c r="P14" s="62">
        <f aca="true" t="shared" si="4" ref="P14:U14">SUM(P15+P17+P19+P21)</f>
        <v>0</v>
      </c>
      <c r="Q14" s="63">
        <f t="shared" si="4"/>
        <v>0</v>
      </c>
      <c r="R14" s="62">
        <f t="shared" si="4"/>
        <v>0</v>
      </c>
      <c r="S14" s="63">
        <f t="shared" si="4"/>
        <v>0</v>
      </c>
      <c r="T14" s="62">
        <f t="shared" si="4"/>
        <v>0</v>
      </c>
      <c r="U14" s="63">
        <f t="shared" si="4"/>
        <v>0</v>
      </c>
      <c r="V14" s="62">
        <f t="shared" si="3"/>
        <v>32</v>
      </c>
      <c r="W14" s="63">
        <f t="shared" si="3"/>
        <v>2</v>
      </c>
      <c r="X14" s="62">
        <f t="shared" si="3"/>
        <v>0</v>
      </c>
      <c r="Y14" s="63">
        <f t="shared" si="3"/>
        <v>0</v>
      </c>
      <c r="Z14" s="62">
        <f t="shared" si="3"/>
        <v>0</v>
      </c>
      <c r="AA14" s="63">
        <f t="shared" si="3"/>
        <v>0</v>
      </c>
      <c r="AB14" s="62">
        <f t="shared" si="3"/>
        <v>0</v>
      </c>
      <c r="AC14" s="63">
        <f t="shared" si="3"/>
        <v>0</v>
      </c>
      <c r="AD14" s="62">
        <f t="shared" si="3"/>
        <v>0</v>
      </c>
      <c r="AE14" s="63">
        <f t="shared" si="3"/>
        <v>0</v>
      </c>
      <c r="AF14" s="62">
        <f t="shared" si="3"/>
        <v>12</v>
      </c>
      <c r="AG14" s="63">
        <f t="shared" si="3"/>
        <v>1</v>
      </c>
      <c r="AH14" s="62">
        <f>SUM(AH15+AH17+AH19+AH21)</f>
        <v>8</v>
      </c>
      <c r="AI14" s="63">
        <f>SUM(AI15+AI17+AI19+AI21)</f>
        <v>1</v>
      </c>
      <c r="AJ14" s="62">
        <f t="shared" si="3"/>
        <v>0</v>
      </c>
      <c r="AK14" s="63">
        <f t="shared" si="3"/>
        <v>0</v>
      </c>
      <c r="AL14" s="62">
        <f>SUM(AL15+AL17+AL19+AL21)</f>
        <v>0</v>
      </c>
      <c r="AM14" s="63">
        <f>SUM(AM15+AM17+AM19+AM21)</f>
        <v>0</v>
      </c>
      <c r="AN14" s="62">
        <f t="shared" si="3"/>
        <v>0</v>
      </c>
      <c r="AO14" s="63">
        <f t="shared" si="3"/>
        <v>0</v>
      </c>
      <c r="AP14" s="62">
        <f aca="true" t="shared" si="5" ref="AP14:BW14">SUM(AP15+AP17+AP19+AP21)</f>
        <v>29</v>
      </c>
      <c r="AQ14" s="62">
        <f t="shared" si="5"/>
        <v>5</v>
      </c>
      <c r="AR14" s="62">
        <f>SUM(AR15+AR17+AR19+AR21)</f>
        <v>8</v>
      </c>
      <c r="AS14" s="62">
        <f>SUM(AS15+AS17+AS19+AS21)</f>
        <v>0</v>
      </c>
      <c r="AT14" s="63">
        <f>SUM(AT15+AT17+AT19+AT21)</f>
        <v>2</v>
      </c>
      <c r="AU14" s="62">
        <f t="shared" si="5"/>
        <v>40</v>
      </c>
      <c r="AV14" s="62">
        <f t="shared" si="5"/>
        <v>4</v>
      </c>
      <c r="AW14" s="62">
        <f t="shared" si="5"/>
        <v>0</v>
      </c>
      <c r="AX14" s="62">
        <f t="shared" si="5"/>
        <v>11</v>
      </c>
      <c r="AY14" s="63">
        <f t="shared" si="5"/>
        <v>3</v>
      </c>
      <c r="AZ14" s="62">
        <f t="shared" si="5"/>
        <v>0</v>
      </c>
      <c r="BA14" s="63">
        <f t="shared" si="5"/>
        <v>0</v>
      </c>
      <c r="BB14" s="62">
        <f>SUM(BB15+BB17+BB19+BB21)</f>
        <v>0</v>
      </c>
      <c r="BC14" s="63">
        <f>SUM(BC15+BC17+BC19+BC21)</f>
        <v>0</v>
      </c>
      <c r="BD14" s="62">
        <f>SUM(BD15+BD17+BD19+BD21)</f>
        <v>0</v>
      </c>
      <c r="BE14" s="63">
        <f>SUM(BE15+BE17+BE19+BE21)</f>
        <v>0</v>
      </c>
      <c r="BF14" s="62">
        <f t="shared" si="5"/>
        <v>0</v>
      </c>
      <c r="BG14" s="63">
        <f t="shared" si="5"/>
        <v>0</v>
      </c>
      <c r="BH14" s="62">
        <f t="shared" si="5"/>
        <v>0</v>
      </c>
      <c r="BI14" s="62">
        <f t="shared" si="5"/>
        <v>0</v>
      </c>
      <c r="BJ14" s="62">
        <f t="shared" si="5"/>
        <v>0</v>
      </c>
      <c r="BK14" s="62">
        <f t="shared" si="5"/>
        <v>0</v>
      </c>
      <c r="BL14" s="62">
        <f>SUM(BL15+BL17+BL19+BL21)</f>
        <v>0</v>
      </c>
      <c r="BM14" s="63">
        <f t="shared" si="5"/>
        <v>0</v>
      </c>
      <c r="BN14" s="62">
        <f t="shared" si="5"/>
        <v>20</v>
      </c>
      <c r="BO14" s="62">
        <f t="shared" si="5"/>
        <v>4</v>
      </c>
      <c r="BP14" s="62">
        <f t="shared" si="5"/>
        <v>3</v>
      </c>
      <c r="BQ14" s="62">
        <f t="shared" si="5"/>
        <v>0</v>
      </c>
      <c r="BR14" s="62">
        <f>SUM(BR15+BR17+BR19+BR21)</f>
        <v>0</v>
      </c>
      <c r="BS14" s="63">
        <f t="shared" si="5"/>
        <v>4</v>
      </c>
      <c r="BT14" s="62">
        <f t="shared" si="5"/>
        <v>0</v>
      </c>
      <c r="BU14" s="63">
        <f t="shared" si="5"/>
        <v>0</v>
      </c>
      <c r="BV14" s="65">
        <f t="shared" si="5"/>
        <v>495</v>
      </c>
      <c r="BW14" s="64">
        <f t="shared" si="5"/>
        <v>33</v>
      </c>
    </row>
    <row r="15" spans="1:75" s="16" customFormat="1" ht="12.75" customHeight="1">
      <c r="A15" s="15" t="s">
        <v>4</v>
      </c>
      <c r="B15" s="25">
        <v>0</v>
      </c>
      <c r="C15" s="54">
        <v>0</v>
      </c>
      <c r="D15" s="13">
        <v>0</v>
      </c>
      <c r="E15" s="54">
        <v>0</v>
      </c>
      <c r="F15" s="13">
        <v>0</v>
      </c>
      <c r="G15" s="54">
        <v>0</v>
      </c>
      <c r="H15" s="13">
        <v>0</v>
      </c>
      <c r="I15" s="54">
        <v>0</v>
      </c>
      <c r="J15" s="13">
        <v>0</v>
      </c>
      <c r="K15" s="54">
        <v>0</v>
      </c>
      <c r="L15" s="13">
        <v>0</v>
      </c>
      <c r="M15" s="54">
        <v>0</v>
      </c>
      <c r="N15" s="13">
        <v>0</v>
      </c>
      <c r="O15" s="54">
        <v>0</v>
      </c>
      <c r="P15" s="13">
        <v>0</v>
      </c>
      <c r="Q15" s="54">
        <v>0</v>
      </c>
      <c r="R15" s="13">
        <v>0</v>
      </c>
      <c r="S15" s="54">
        <v>0</v>
      </c>
      <c r="T15" s="13">
        <v>0</v>
      </c>
      <c r="U15" s="54">
        <v>0</v>
      </c>
      <c r="V15" s="13">
        <v>0</v>
      </c>
      <c r="W15" s="54">
        <v>0</v>
      </c>
      <c r="X15" s="13">
        <v>0</v>
      </c>
      <c r="Y15" s="54">
        <v>0</v>
      </c>
      <c r="Z15" s="13">
        <v>0</v>
      </c>
      <c r="AA15" s="54">
        <v>0</v>
      </c>
      <c r="AB15" s="13">
        <v>0</v>
      </c>
      <c r="AC15" s="54">
        <v>0</v>
      </c>
      <c r="AD15" s="13">
        <v>0</v>
      </c>
      <c r="AE15" s="54">
        <v>0</v>
      </c>
      <c r="AF15" s="13">
        <v>0</v>
      </c>
      <c r="AG15" s="54">
        <v>0</v>
      </c>
      <c r="AH15" s="13">
        <v>0</v>
      </c>
      <c r="AI15" s="54">
        <v>0</v>
      </c>
      <c r="AJ15" s="13">
        <v>0</v>
      </c>
      <c r="AK15" s="54">
        <v>0</v>
      </c>
      <c r="AL15" s="13">
        <v>0</v>
      </c>
      <c r="AM15" s="54">
        <v>0</v>
      </c>
      <c r="AN15" s="13">
        <v>0</v>
      </c>
      <c r="AO15" s="54">
        <v>0</v>
      </c>
      <c r="AP15" s="29">
        <v>14</v>
      </c>
      <c r="AQ15" s="29">
        <v>4</v>
      </c>
      <c r="AR15" s="29">
        <v>0</v>
      </c>
      <c r="AS15" s="29">
        <v>0</v>
      </c>
      <c r="AT15" s="55">
        <v>1</v>
      </c>
      <c r="AU15" s="29">
        <v>33</v>
      </c>
      <c r="AV15" s="29">
        <v>4</v>
      </c>
      <c r="AW15" s="29">
        <v>0</v>
      </c>
      <c r="AX15" s="29">
        <v>11</v>
      </c>
      <c r="AY15" s="56">
        <v>2</v>
      </c>
      <c r="AZ15" s="13">
        <v>0</v>
      </c>
      <c r="BA15" s="54">
        <v>0</v>
      </c>
      <c r="BB15" s="13">
        <v>0</v>
      </c>
      <c r="BC15" s="54">
        <v>0</v>
      </c>
      <c r="BD15" s="13">
        <v>0</v>
      </c>
      <c r="BE15" s="54">
        <v>0</v>
      </c>
      <c r="BF15" s="13">
        <v>0</v>
      </c>
      <c r="BG15" s="54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56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56">
        <v>0</v>
      </c>
      <c r="BT15" s="13">
        <v>0</v>
      </c>
      <c r="BU15" s="54">
        <v>0</v>
      </c>
      <c r="BV15" s="14">
        <f>SUM(B15+D15+F15+H15+J15+L15+N15+P15+R15+T15+V15+X15+Z15+AB15+AD15+AF15+AH15+AJ15+AL15+AN15+AP15+AQ15+AR15+AS15+AU15+AV15+AW15+AX15+AZ15+BB15+BD15+BF15+BH15+BI15+BJ15+BK15+BL15+BN15+BO15+BP15+BQ15+BR15+BT15)</f>
        <v>66</v>
      </c>
      <c r="BW15" s="45">
        <f>SUM(C15+E15+G15+I15+K15+M15+O15+Q15+S15+U15+W15+Y15+AA15+AC15+AE15+AG15+AI15+AK15+AM15+AO15+AT15+AY15+BA15+BC15+BE15+BG15+BM15+BS15+BU15)</f>
        <v>3</v>
      </c>
    </row>
    <row r="16" spans="1:75" s="16" customFormat="1" ht="4.5" customHeight="1">
      <c r="A16" s="48"/>
      <c r="B16" s="17"/>
      <c r="C16" s="33"/>
      <c r="D16" s="17"/>
      <c r="E16" s="33"/>
      <c r="F16" s="17"/>
      <c r="G16" s="33"/>
      <c r="H16" s="17"/>
      <c r="I16" s="33"/>
      <c r="J16" s="17"/>
      <c r="K16" s="33"/>
      <c r="L16" s="17"/>
      <c r="M16" s="33"/>
      <c r="N16" s="17"/>
      <c r="O16" s="33"/>
      <c r="P16" s="17"/>
      <c r="Q16" s="33"/>
      <c r="R16" s="17"/>
      <c r="S16" s="33"/>
      <c r="T16" s="17"/>
      <c r="U16" s="33"/>
      <c r="V16" s="17"/>
      <c r="W16" s="33"/>
      <c r="X16" s="17"/>
      <c r="Y16" s="33"/>
      <c r="Z16" s="17"/>
      <c r="AA16" s="33"/>
      <c r="AB16" s="17"/>
      <c r="AC16" s="33"/>
      <c r="AD16" s="17"/>
      <c r="AE16" s="33"/>
      <c r="AF16" s="17"/>
      <c r="AG16" s="33"/>
      <c r="AH16" s="17"/>
      <c r="AI16" s="33"/>
      <c r="AJ16" s="17"/>
      <c r="AK16" s="33"/>
      <c r="AL16" s="17"/>
      <c r="AM16" s="33"/>
      <c r="AN16" s="17"/>
      <c r="AO16" s="33"/>
      <c r="AP16" s="17"/>
      <c r="AQ16" s="17"/>
      <c r="AR16" s="17"/>
      <c r="AS16" s="17"/>
      <c r="AT16" s="33"/>
      <c r="AU16" s="17"/>
      <c r="AV16" s="17"/>
      <c r="AW16" s="17"/>
      <c r="AX16" s="17"/>
      <c r="AY16" s="33"/>
      <c r="AZ16" s="17"/>
      <c r="BA16" s="33"/>
      <c r="BB16" s="17"/>
      <c r="BC16" s="33"/>
      <c r="BD16" s="17"/>
      <c r="BE16" s="33"/>
      <c r="BF16" s="17"/>
      <c r="BG16" s="33"/>
      <c r="BH16" s="17"/>
      <c r="BI16" s="17"/>
      <c r="BJ16" s="17"/>
      <c r="BK16" s="17"/>
      <c r="BL16" s="17"/>
      <c r="BM16" s="33"/>
      <c r="BN16" s="17"/>
      <c r="BO16" s="17"/>
      <c r="BP16" s="17"/>
      <c r="BQ16" s="17"/>
      <c r="BR16" s="17"/>
      <c r="BS16" s="33"/>
      <c r="BT16" s="17"/>
      <c r="BU16" s="33"/>
      <c r="BV16" s="28"/>
      <c r="BW16" s="41"/>
    </row>
    <row r="17" spans="1:75" s="16" customFormat="1" ht="12.75" customHeight="1">
      <c r="A17" s="15" t="s">
        <v>47</v>
      </c>
      <c r="B17" s="25">
        <v>68</v>
      </c>
      <c r="C17" s="54">
        <v>3</v>
      </c>
      <c r="D17" s="13">
        <v>55</v>
      </c>
      <c r="E17" s="54">
        <v>3</v>
      </c>
      <c r="F17" s="13">
        <v>52</v>
      </c>
      <c r="G17" s="54">
        <v>2</v>
      </c>
      <c r="H17" s="13">
        <v>18</v>
      </c>
      <c r="I17" s="54">
        <v>1</v>
      </c>
      <c r="J17" s="13">
        <v>0</v>
      </c>
      <c r="K17" s="54">
        <v>0</v>
      </c>
      <c r="L17" s="13">
        <v>27</v>
      </c>
      <c r="M17" s="54">
        <v>3</v>
      </c>
      <c r="N17" s="13">
        <v>23</v>
      </c>
      <c r="O17" s="54">
        <v>1</v>
      </c>
      <c r="P17" s="13">
        <v>0</v>
      </c>
      <c r="Q17" s="54">
        <v>0</v>
      </c>
      <c r="R17" s="13">
        <v>0</v>
      </c>
      <c r="S17" s="54">
        <v>0</v>
      </c>
      <c r="T17" s="13">
        <v>0</v>
      </c>
      <c r="U17" s="54">
        <v>0</v>
      </c>
      <c r="V17" s="13">
        <v>32</v>
      </c>
      <c r="W17" s="54">
        <v>2</v>
      </c>
      <c r="X17" s="13">
        <v>0</v>
      </c>
      <c r="Y17" s="54">
        <v>0</v>
      </c>
      <c r="Z17" s="13">
        <v>0</v>
      </c>
      <c r="AA17" s="54">
        <v>0</v>
      </c>
      <c r="AB17" s="13">
        <v>0</v>
      </c>
      <c r="AC17" s="54">
        <v>0</v>
      </c>
      <c r="AD17" s="13">
        <v>0</v>
      </c>
      <c r="AE17" s="54">
        <v>0</v>
      </c>
      <c r="AF17" s="13">
        <v>0</v>
      </c>
      <c r="AG17" s="54">
        <v>0</v>
      </c>
      <c r="AH17" s="13">
        <v>0</v>
      </c>
      <c r="AI17" s="54">
        <v>0</v>
      </c>
      <c r="AJ17" s="13">
        <v>0</v>
      </c>
      <c r="AK17" s="54">
        <v>0</v>
      </c>
      <c r="AL17" s="13">
        <v>0</v>
      </c>
      <c r="AM17" s="54">
        <v>0</v>
      </c>
      <c r="AN17" s="13">
        <v>0</v>
      </c>
      <c r="AO17" s="54">
        <v>0</v>
      </c>
      <c r="AP17" s="29">
        <v>0</v>
      </c>
      <c r="AQ17" s="29">
        <v>0</v>
      </c>
      <c r="AR17" s="29">
        <v>0</v>
      </c>
      <c r="AS17" s="29">
        <v>0</v>
      </c>
      <c r="AT17" s="55">
        <v>0</v>
      </c>
      <c r="AU17" s="29">
        <v>0</v>
      </c>
      <c r="AV17" s="29">
        <v>0</v>
      </c>
      <c r="AW17" s="29">
        <v>0</v>
      </c>
      <c r="AX17" s="29">
        <v>0</v>
      </c>
      <c r="AY17" s="56">
        <v>0</v>
      </c>
      <c r="AZ17" s="13">
        <v>0</v>
      </c>
      <c r="BA17" s="54">
        <v>0</v>
      </c>
      <c r="BB17" s="13">
        <v>0</v>
      </c>
      <c r="BC17" s="54">
        <v>0</v>
      </c>
      <c r="BD17" s="13">
        <v>0</v>
      </c>
      <c r="BE17" s="54">
        <v>0</v>
      </c>
      <c r="BF17" s="13">
        <v>0</v>
      </c>
      <c r="BG17" s="54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56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56">
        <v>0</v>
      </c>
      <c r="BT17" s="13">
        <v>0</v>
      </c>
      <c r="BU17" s="54">
        <v>0</v>
      </c>
      <c r="BV17" s="14">
        <f>SUM(B17+D17+F17+H17+J17+L17+N17+P17+R17+T17+V17+X17+Z17+AB17+AD17+AF17+AH17+AJ17+AL17+AN17+AP17+AQ17+AR17+AS17+AU17+AV17+AW17+AX17+AZ17+BB17+BD17+BF17+BH17+BI17+BJ17+BK17+BL17+BN17+BO17+BP17+BQ17+BR17+BT17)</f>
        <v>275</v>
      </c>
      <c r="BW17" s="45">
        <f>SUM(C17+E17+G17+I17+K17+M17+O17+Q17+S17+U17+W17+Y17+AA17+AC17+AE17+AG17+AI17+AK17+AM17+AO17+AT17+AY17+BA17+BC17+BE17+BG17+BM17+BS17+BU17)</f>
        <v>15</v>
      </c>
    </row>
    <row r="18" spans="1:75" s="16" customFormat="1" ht="4.5" customHeight="1">
      <c r="A18" s="48"/>
      <c r="B18" s="17"/>
      <c r="C18" s="33"/>
      <c r="D18" s="17"/>
      <c r="E18" s="33"/>
      <c r="F18" s="17"/>
      <c r="G18" s="33"/>
      <c r="H18" s="17"/>
      <c r="I18" s="33"/>
      <c r="J18" s="17"/>
      <c r="K18" s="33"/>
      <c r="L18" s="17"/>
      <c r="M18" s="33"/>
      <c r="N18" s="17"/>
      <c r="O18" s="33"/>
      <c r="P18" s="17"/>
      <c r="Q18" s="33"/>
      <c r="R18" s="17"/>
      <c r="S18" s="33"/>
      <c r="T18" s="17"/>
      <c r="U18" s="33"/>
      <c r="V18" s="17"/>
      <c r="W18" s="33"/>
      <c r="X18" s="17"/>
      <c r="Y18" s="33"/>
      <c r="Z18" s="17"/>
      <c r="AA18" s="33"/>
      <c r="AB18" s="17"/>
      <c r="AC18" s="33"/>
      <c r="AD18" s="17"/>
      <c r="AE18" s="33"/>
      <c r="AF18" s="17"/>
      <c r="AG18" s="33"/>
      <c r="AH18" s="17"/>
      <c r="AI18" s="33"/>
      <c r="AJ18" s="17"/>
      <c r="AK18" s="33"/>
      <c r="AL18" s="17"/>
      <c r="AM18" s="33"/>
      <c r="AN18" s="17"/>
      <c r="AO18" s="33"/>
      <c r="AP18" s="17"/>
      <c r="AQ18" s="17"/>
      <c r="AR18" s="17"/>
      <c r="AS18" s="17"/>
      <c r="AT18" s="33"/>
      <c r="AU18" s="17"/>
      <c r="AV18" s="17"/>
      <c r="AW18" s="17"/>
      <c r="AX18" s="17"/>
      <c r="AY18" s="33"/>
      <c r="AZ18" s="17"/>
      <c r="BA18" s="33"/>
      <c r="BB18" s="17"/>
      <c r="BC18" s="33"/>
      <c r="BD18" s="17"/>
      <c r="BE18" s="33"/>
      <c r="BF18" s="17"/>
      <c r="BG18" s="33"/>
      <c r="BH18" s="17"/>
      <c r="BI18" s="17"/>
      <c r="BJ18" s="17"/>
      <c r="BK18" s="17"/>
      <c r="BL18" s="17"/>
      <c r="BM18" s="33"/>
      <c r="BN18" s="17"/>
      <c r="BO18" s="17"/>
      <c r="BP18" s="17"/>
      <c r="BQ18" s="17"/>
      <c r="BR18" s="17"/>
      <c r="BS18" s="33"/>
      <c r="BT18" s="17"/>
      <c r="BU18" s="33"/>
      <c r="BV18" s="28"/>
      <c r="BW18" s="41"/>
    </row>
    <row r="19" spans="1:75" s="16" customFormat="1" ht="12.75" customHeight="1">
      <c r="A19" s="15" t="s">
        <v>5</v>
      </c>
      <c r="B19" s="25">
        <v>0</v>
      </c>
      <c r="C19" s="54">
        <v>0</v>
      </c>
      <c r="D19" s="13">
        <v>0</v>
      </c>
      <c r="E19" s="54">
        <v>0</v>
      </c>
      <c r="F19" s="13">
        <v>0</v>
      </c>
      <c r="G19" s="54">
        <v>0</v>
      </c>
      <c r="H19" s="13">
        <v>0</v>
      </c>
      <c r="I19" s="54">
        <v>0</v>
      </c>
      <c r="J19" s="13">
        <v>22</v>
      </c>
      <c r="K19" s="54">
        <v>1</v>
      </c>
      <c r="L19" s="13">
        <v>14</v>
      </c>
      <c r="M19" s="54">
        <v>2</v>
      </c>
      <c r="N19" s="13">
        <v>0</v>
      </c>
      <c r="O19" s="54">
        <v>0</v>
      </c>
      <c r="P19" s="13">
        <v>0</v>
      </c>
      <c r="Q19" s="54">
        <v>0</v>
      </c>
      <c r="R19" s="13">
        <v>0</v>
      </c>
      <c r="S19" s="54">
        <v>0</v>
      </c>
      <c r="T19" s="13">
        <v>0</v>
      </c>
      <c r="U19" s="54">
        <v>0</v>
      </c>
      <c r="V19" s="13">
        <v>0</v>
      </c>
      <c r="W19" s="54">
        <v>0</v>
      </c>
      <c r="X19" s="13">
        <v>0</v>
      </c>
      <c r="Y19" s="54">
        <v>0</v>
      </c>
      <c r="Z19" s="13">
        <v>0</v>
      </c>
      <c r="AA19" s="54">
        <v>0</v>
      </c>
      <c r="AB19" s="13">
        <v>0</v>
      </c>
      <c r="AC19" s="54">
        <v>0</v>
      </c>
      <c r="AD19" s="13">
        <v>0</v>
      </c>
      <c r="AE19" s="54">
        <v>0</v>
      </c>
      <c r="AF19" s="13">
        <v>0</v>
      </c>
      <c r="AG19" s="54">
        <v>0</v>
      </c>
      <c r="AH19" s="13">
        <v>0</v>
      </c>
      <c r="AI19" s="54">
        <v>0</v>
      </c>
      <c r="AJ19" s="13">
        <v>0</v>
      </c>
      <c r="AK19" s="54">
        <v>0</v>
      </c>
      <c r="AL19" s="13">
        <v>0</v>
      </c>
      <c r="AM19" s="54">
        <v>0</v>
      </c>
      <c r="AN19" s="13">
        <v>0</v>
      </c>
      <c r="AO19" s="54">
        <v>0</v>
      </c>
      <c r="AP19" s="29">
        <v>15</v>
      </c>
      <c r="AQ19" s="29">
        <v>1</v>
      </c>
      <c r="AR19" s="29">
        <v>8</v>
      </c>
      <c r="AS19" s="29">
        <v>0</v>
      </c>
      <c r="AT19" s="55">
        <v>1</v>
      </c>
      <c r="AU19" s="29">
        <v>7</v>
      </c>
      <c r="AV19" s="29">
        <v>0</v>
      </c>
      <c r="AW19" s="29">
        <v>0</v>
      </c>
      <c r="AX19" s="29">
        <v>0</v>
      </c>
      <c r="AY19" s="56">
        <v>1</v>
      </c>
      <c r="AZ19" s="13">
        <v>0</v>
      </c>
      <c r="BA19" s="54">
        <v>0</v>
      </c>
      <c r="BB19" s="13">
        <v>0</v>
      </c>
      <c r="BC19" s="54">
        <v>0</v>
      </c>
      <c r="BD19" s="13">
        <v>0</v>
      </c>
      <c r="BE19" s="54">
        <v>0</v>
      </c>
      <c r="BF19" s="13">
        <v>0</v>
      </c>
      <c r="BG19" s="54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56">
        <v>0</v>
      </c>
      <c r="BN19" s="29">
        <v>20</v>
      </c>
      <c r="BO19" s="29">
        <v>4</v>
      </c>
      <c r="BP19" s="29">
        <v>3</v>
      </c>
      <c r="BQ19" s="29">
        <v>0</v>
      </c>
      <c r="BR19" s="29">
        <v>0</v>
      </c>
      <c r="BS19" s="56">
        <v>4</v>
      </c>
      <c r="BT19" s="13">
        <v>0</v>
      </c>
      <c r="BU19" s="54">
        <v>0</v>
      </c>
      <c r="BV19" s="14">
        <f>SUM(B19+D19+F19+H19+J19+L19+N19+P19+R19+T19+V19+X19+Z19+AB19+AD19+AF19+AH19+AJ19+AL19+AN19+AP19+AQ19+AR19+AS19+AU19+AV19+AW19+AX19+AZ19+BB19+BD19+BF19+BH19+BI19+BJ19+BK19+BL19+BN19+BO19+BP19+BQ19+BR19+BT19)</f>
        <v>94</v>
      </c>
      <c r="BW19" s="45">
        <f>SUM(C19+E19+G19+I19+K19+M19+O19+Q19+S19+U19+W19+Y19+AA19+AC19+AE19+AG19+AI19+AK19+AM19+AO19+AT19+AY19+BA19+BC19+BE19+BG19+BM19+BS19+BU19)</f>
        <v>9</v>
      </c>
    </row>
    <row r="20" spans="1:75" s="16" customFormat="1" ht="4.5" customHeight="1">
      <c r="A20" s="15"/>
      <c r="B20" s="18"/>
      <c r="C20" s="34"/>
      <c r="D20" s="18"/>
      <c r="E20" s="34"/>
      <c r="F20" s="18"/>
      <c r="G20" s="34"/>
      <c r="H20" s="18"/>
      <c r="I20" s="34"/>
      <c r="J20" s="18"/>
      <c r="K20" s="34"/>
      <c r="L20" s="18"/>
      <c r="M20" s="34"/>
      <c r="N20" s="18"/>
      <c r="O20" s="34"/>
      <c r="P20" s="18"/>
      <c r="Q20" s="34"/>
      <c r="R20" s="18"/>
      <c r="S20" s="34"/>
      <c r="T20" s="18"/>
      <c r="U20" s="34"/>
      <c r="V20" s="18"/>
      <c r="W20" s="34"/>
      <c r="X20" s="18"/>
      <c r="Y20" s="34"/>
      <c r="Z20" s="18"/>
      <c r="AA20" s="34"/>
      <c r="AB20" s="18"/>
      <c r="AC20" s="34"/>
      <c r="AD20" s="18"/>
      <c r="AE20" s="34"/>
      <c r="AF20" s="18"/>
      <c r="AG20" s="34"/>
      <c r="AH20" s="18"/>
      <c r="AI20" s="34"/>
      <c r="AJ20" s="18"/>
      <c r="AK20" s="34"/>
      <c r="AL20" s="18"/>
      <c r="AM20" s="34"/>
      <c r="AN20" s="18"/>
      <c r="AO20" s="34"/>
      <c r="AP20" s="18"/>
      <c r="AQ20" s="18"/>
      <c r="AR20" s="18"/>
      <c r="AS20" s="18"/>
      <c r="AT20" s="34"/>
      <c r="AU20" s="18"/>
      <c r="AV20" s="18"/>
      <c r="AW20" s="18"/>
      <c r="AX20" s="18"/>
      <c r="AY20" s="34"/>
      <c r="AZ20" s="18"/>
      <c r="BA20" s="34"/>
      <c r="BB20" s="18"/>
      <c r="BC20" s="34"/>
      <c r="BD20" s="18"/>
      <c r="BE20" s="34"/>
      <c r="BF20" s="18"/>
      <c r="BG20" s="34"/>
      <c r="BH20" s="18"/>
      <c r="BI20" s="18"/>
      <c r="BJ20" s="18"/>
      <c r="BK20" s="18"/>
      <c r="BL20" s="18"/>
      <c r="BM20" s="34"/>
      <c r="BN20" s="18"/>
      <c r="BO20" s="18"/>
      <c r="BP20" s="18"/>
      <c r="BQ20" s="18"/>
      <c r="BR20" s="18"/>
      <c r="BS20" s="34"/>
      <c r="BT20" s="18"/>
      <c r="BU20" s="34"/>
      <c r="BV20" s="19"/>
      <c r="BW20" s="42"/>
    </row>
    <row r="21" spans="1:75" s="16" customFormat="1" ht="13.5">
      <c r="A21" s="15" t="s">
        <v>39</v>
      </c>
      <c r="B21" s="25">
        <v>0</v>
      </c>
      <c r="C21" s="54">
        <v>0</v>
      </c>
      <c r="D21" s="13">
        <v>0</v>
      </c>
      <c r="E21" s="54">
        <v>0</v>
      </c>
      <c r="F21" s="13">
        <v>0</v>
      </c>
      <c r="G21" s="54">
        <v>0</v>
      </c>
      <c r="H21" s="13">
        <v>0</v>
      </c>
      <c r="I21" s="54">
        <v>0</v>
      </c>
      <c r="J21" s="13">
        <v>28</v>
      </c>
      <c r="K21" s="54">
        <v>2</v>
      </c>
      <c r="L21" s="13">
        <v>0</v>
      </c>
      <c r="M21" s="54">
        <v>0</v>
      </c>
      <c r="N21" s="13">
        <v>12</v>
      </c>
      <c r="O21" s="54">
        <v>2</v>
      </c>
      <c r="P21" s="13">
        <v>0</v>
      </c>
      <c r="Q21" s="54">
        <v>0</v>
      </c>
      <c r="R21" s="13">
        <v>0</v>
      </c>
      <c r="S21" s="54">
        <v>0</v>
      </c>
      <c r="T21" s="13">
        <v>0</v>
      </c>
      <c r="U21" s="54">
        <v>0</v>
      </c>
      <c r="V21" s="13">
        <v>0</v>
      </c>
      <c r="W21" s="54">
        <v>0</v>
      </c>
      <c r="X21" s="13">
        <v>0</v>
      </c>
      <c r="Y21" s="54">
        <v>0</v>
      </c>
      <c r="Z21" s="13">
        <v>0</v>
      </c>
      <c r="AA21" s="54">
        <v>0</v>
      </c>
      <c r="AB21" s="13">
        <v>0</v>
      </c>
      <c r="AC21" s="54">
        <v>0</v>
      </c>
      <c r="AD21" s="13">
        <v>0</v>
      </c>
      <c r="AE21" s="54">
        <v>0</v>
      </c>
      <c r="AF21" s="13">
        <v>12</v>
      </c>
      <c r="AG21" s="54">
        <v>1</v>
      </c>
      <c r="AH21" s="13">
        <v>8</v>
      </c>
      <c r="AI21" s="54">
        <v>1</v>
      </c>
      <c r="AJ21" s="13">
        <v>0</v>
      </c>
      <c r="AK21" s="54">
        <v>0</v>
      </c>
      <c r="AL21" s="13">
        <v>0</v>
      </c>
      <c r="AM21" s="54">
        <v>0</v>
      </c>
      <c r="AN21" s="13">
        <v>0</v>
      </c>
      <c r="AO21" s="54">
        <v>0</v>
      </c>
      <c r="AP21" s="29">
        <v>0</v>
      </c>
      <c r="AQ21" s="29">
        <v>0</v>
      </c>
      <c r="AR21" s="29">
        <v>0</v>
      </c>
      <c r="AS21" s="29">
        <v>0</v>
      </c>
      <c r="AT21" s="55">
        <v>0</v>
      </c>
      <c r="AU21" s="29">
        <v>0</v>
      </c>
      <c r="AV21" s="29">
        <v>0</v>
      </c>
      <c r="AW21" s="29">
        <v>0</v>
      </c>
      <c r="AX21" s="29">
        <v>0</v>
      </c>
      <c r="AY21" s="56">
        <v>0</v>
      </c>
      <c r="AZ21" s="13">
        <v>0</v>
      </c>
      <c r="BA21" s="54">
        <v>0</v>
      </c>
      <c r="BB21" s="13">
        <v>0</v>
      </c>
      <c r="BC21" s="54">
        <v>0</v>
      </c>
      <c r="BD21" s="13">
        <v>0</v>
      </c>
      <c r="BE21" s="54">
        <v>0</v>
      </c>
      <c r="BF21" s="13">
        <v>0</v>
      </c>
      <c r="BG21" s="54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56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56">
        <v>0</v>
      </c>
      <c r="BT21" s="13">
        <v>0</v>
      </c>
      <c r="BU21" s="54">
        <v>0</v>
      </c>
      <c r="BV21" s="14">
        <f>SUM(B21+D21+F21+H21+J21+L21+N21+P21+R21+T21+V21+X21+Z21+AB21+AD21+AF21+AH21+AJ21+AL21+AN21+AP21+AQ21+AR21+AS21+AU21+AV21+AW21+AX21+AZ21+BB21+BD21+BF21+BH21+BI21+BJ21+BK21+BL21+BN21+BO21+BP21+BQ21+BR21+BT21)</f>
        <v>60</v>
      </c>
      <c r="BW21" s="45">
        <f>SUM(C21+E21+G21+I21+K21+M21+O21+Q21+S21+U21+W21+Y21+AA21+AC21+AE21+AG21+AI21+AK21+AM21+AO21+AT21+AY21+BA21+BC21+BE21+BG21+BM21+BS21+BU21)</f>
        <v>6</v>
      </c>
    </row>
    <row r="22" spans="1:75" s="5" customFormat="1" ht="4.5" customHeight="1">
      <c r="A22" s="15"/>
      <c r="B22" s="18"/>
      <c r="C22" s="34"/>
      <c r="D22" s="18"/>
      <c r="E22" s="34"/>
      <c r="F22" s="18"/>
      <c r="G22" s="34"/>
      <c r="H22" s="18"/>
      <c r="I22" s="34"/>
      <c r="J22" s="18"/>
      <c r="K22" s="34"/>
      <c r="L22" s="18"/>
      <c r="M22" s="34"/>
      <c r="N22" s="18"/>
      <c r="O22" s="34"/>
      <c r="P22" s="18"/>
      <c r="Q22" s="34"/>
      <c r="R22" s="18"/>
      <c r="S22" s="34"/>
      <c r="T22" s="18"/>
      <c r="U22" s="34"/>
      <c r="V22" s="18"/>
      <c r="W22" s="34"/>
      <c r="X22" s="18"/>
      <c r="Y22" s="34"/>
      <c r="Z22" s="18"/>
      <c r="AA22" s="34"/>
      <c r="AB22" s="18"/>
      <c r="AC22" s="34"/>
      <c r="AD22" s="18"/>
      <c r="AE22" s="34"/>
      <c r="AF22" s="18"/>
      <c r="AG22" s="34"/>
      <c r="AH22" s="18"/>
      <c r="AI22" s="34"/>
      <c r="AJ22" s="18"/>
      <c r="AK22" s="34"/>
      <c r="AL22" s="18"/>
      <c r="AM22" s="34"/>
      <c r="AN22" s="18"/>
      <c r="AO22" s="34"/>
      <c r="AP22" s="18"/>
      <c r="AQ22" s="18"/>
      <c r="AR22" s="18"/>
      <c r="AS22" s="18"/>
      <c r="AT22" s="34"/>
      <c r="AU22" s="18"/>
      <c r="AV22" s="18"/>
      <c r="AW22" s="18"/>
      <c r="AX22" s="18"/>
      <c r="AY22" s="34"/>
      <c r="AZ22" s="18"/>
      <c r="BA22" s="34"/>
      <c r="BB22" s="18"/>
      <c r="BC22" s="34"/>
      <c r="BD22" s="18"/>
      <c r="BE22" s="34"/>
      <c r="BF22" s="18"/>
      <c r="BG22" s="34"/>
      <c r="BH22" s="18"/>
      <c r="BI22" s="18"/>
      <c r="BJ22" s="18"/>
      <c r="BK22" s="18"/>
      <c r="BL22" s="18"/>
      <c r="BM22" s="34"/>
      <c r="BN22" s="18"/>
      <c r="BO22" s="18"/>
      <c r="BP22" s="18"/>
      <c r="BQ22" s="18"/>
      <c r="BR22" s="18"/>
      <c r="BS22" s="34"/>
      <c r="BT22" s="18"/>
      <c r="BU22" s="34"/>
      <c r="BV22" s="19"/>
      <c r="BW22" s="42"/>
    </row>
    <row r="23" spans="1:75" s="5" customFormat="1" ht="12.75" customHeight="1">
      <c r="A23" s="61" t="s">
        <v>6</v>
      </c>
      <c r="B23" s="62">
        <f aca="true" t="shared" si="6" ref="B23:AE23">SUM(B24+B26+B28+B30+B32+B34+B36+B38+B40+B42+B44+B46+B48+B50+B52+B54+B56+B58+B60+B62+B64+B66+B68+B70+B72+B74+B76+B78+B80)</f>
        <v>1417</v>
      </c>
      <c r="C23" s="63">
        <f t="shared" si="6"/>
        <v>69</v>
      </c>
      <c r="D23" s="62">
        <f t="shared" si="6"/>
        <v>1292</v>
      </c>
      <c r="E23" s="63">
        <f t="shared" si="6"/>
        <v>61</v>
      </c>
      <c r="F23" s="62">
        <f t="shared" si="6"/>
        <v>1172</v>
      </c>
      <c r="G23" s="63">
        <f t="shared" si="6"/>
        <v>53</v>
      </c>
      <c r="H23" s="62">
        <f t="shared" si="6"/>
        <v>220</v>
      </c>
      <c r="I23" s="63">
        <f t="shared" si="6"/>
        <v>14</v>
      </c>
      <c r="J23" s="62">
        <f t="shared" si="6"/>
        <v>1038</v>
      </c>
      <c r="K23" s="63">
        <f t="shared" si="6"/>
        <v>49</v>
      </c>
      <c r="L23" s="62">
        <f t="shared" si="6"/>
        <v>832</v>
      </c>
      <c r="M23" s="63">
        <f t="shared" si="6"/>
        <v>49</v>
      </c>
      <c r="N23" s="62">
        <f t="shared" si="6"/>
        <v>621</v>
      </c>
      <c r="O23" s="63">
        <f t="shared" si="6"/>
        <v>41</v>
      </c>
      <c r="P23" s="62">
        <f t="shared" si="6"/>
        <v>14</v>
      </c>
      <c r="Q23" s="63">
        <f t="shared" si="6"/>
        <v>1</v>
      </c>
      <c r="R23" s="62">
        <f t="shared" si="6"/>
        <v>70</v>
      </c>
      <c r="S23" s="63">
        <f t="shared" si="6"/>
        <v>5</v>
      </c>
      <c r="T23" s="62">
        <f t="shared" si="6"/>
        <v>14</v>
      </c>
      <c r="U23" s="63">
        <f t="shared" si="6"/>
        <v>2</v>
      </c>
      <c r="V23" s="62">
        <f t="shared" si="6"/>
        <v>0</v>
      </c>
      <c r="W23" s="63">
        <f t="shared" si="6"/>
        <v>0</v>
      </c>
      <c r="X23" s="62">
        <f t="shared" si="6"/>
        <v>10</v>
      </c>
      <c r="Y23" s="63">
        <f t="shared" si="6"/>
        <v>1</v>
      </c>
      <c r="Z23" s="62">
        <f t="shared" si="6"/>
        <v>44</v>
      </c>
      <c r="AA23" s="63">
        <f t="shared" si="6"/>
        <v>5</v>
      </c>
      <c r="AB23" s="62">
        <f t="shared" si="6"/>
        <v>121</v>
      </c>
      <c r="AC23" s="63">
        <f t="shared" si="6"/>
        <v>7</v>
      </c>
      <c r="AD23" s="62">
        <f t="shared" si="6"/>
        <v>44</v>
      </c>
      <c r="AE23" s="63">
        <f t="shared" si="6"/>
        <v>3</v>
      </c>
      <c r="AF23" s="62">
        <f aca="true" t="shared" si="7" ref="AF23:BK23">SUM(AF24+AF26+AF28+AF30+AF32+AF34+AF36+AF38+AF40+AF42+AF44+AF46+AF48+AF50+AF52+AF54+AF56+AF58+AF60+AF62+AF64+AF66+AF68+AF70+AF72+AF74+AF76+AF78+AF80)</f>
        <v>60</v>
      </c>
      <c r="AG23" s="63">
        <f t="shared" si="7"/>
        <v>3</v>
      </c>
      <c r="AH23" s="62">
        <f t="shared" si="7"/>
        <v>96</v>
      </c>
      <c r="AI23" s="63">
        <f t="shared" si="7"/>
        <v>6</v>
      </c>
      <c r="AJ23" s="62">
        <f t="shared" si="7"/>
        <v>31</v>
      </c>
      <c r="AK23" s="63">
        <f t="shared" si="7"/>
        <v>2</v>
      </c>
      <c r="AL23" s="62">
        <f t="shared" si="7"/>
        <v>0</v>
      </c>
      <c r="AM23" s="63">
        <f t="shared" si="7"/>
        <v>0</v>
      </c>
      <c r="AN23" s="62">
        <f t="shared" si="7"/>
        <v>68</v>
      </c>
      <c r="AO23" s="63">
        <f t="shared" si="7"/>
        <v>3</v>
      </c>
      <c r="AP23" s="62">
        <f t="shared" si="7"/>
        <v>12</v>
      </c>
      <c r="AQ23" s="62">
        <f t="shared" si="7"/>
        <v>9</v>
      </c>
      <c r="AR23" s="62">
        <f t="shared" si="7"/>
        <v>30</v>
      </c>
      <c r="AS23" s="62">
        <f t="shared" si="7"/>
        <v>1</v>
      </c>
      <c r="AT23" s="63">
        <f t="shared" si="7"/>
        <v>2</v>
      </c>
      <c r="AU23" s="62">
        <f t="shared" si="7"/>
        <v>0</v>
      </c>
      <c r="AV23" s="62">
        <f t="shared" si="7"/>
        <v>0</v>
      </c>
      <c r="AW23" s="62">
        <f t="shared" si="7"/>
        <v>0</v>
      </c>
      <c r="AX23" s="62">
        <f t="shared" si="7"/>
        <v>0</v>
      </c>
      <c r="AY23" s="63">
        <f t="shared" si="7"/>
        <v>0</v>
      </c>
      <c r="AZ23" s="62">
        <f t="shared" si="7"/>
        <v>14</v>
      </c>
      <c r="BA23" s="63">
        <f t="shared" si="7"/>
        <v>1</v>
      </c>
      <c r="BB23" s="62">
        <f t="shared" si="7"/>
        <v>37</v>
      </c>
      <c r="BC23" s="63">
        <f t="shared" si="7"/>
        <v>3</v>
      </c>
      <c r="BD23" s="62">
        <f t="shared" si="7"/>
        <v>0</v>
      </c>
      <c r="BE23" s="63">
        <f t="shared" si="7"/>
        <v>0</v>
      </c>
      <c r="BF23" s="62">
        <f t="shared" si="7"/>
        <v>0</v>
      </c>
      <c r="BG23" s="63">
        <f t="shared" si="7"/>
        <v>0</v>
      </c>
      <c r="BH23" s="62">
        <f t="shared" si="7"/>
        <v>77</v>
      </c>
      <c r="BI23" s="62">
        <f t="shared" si="7"/>
        <v>7</v>
      </c>
      <c r="BJ23" s="62">
        <f t="shared" si="7"/>
        <v>10</v>
      </c>
      <c r="BK23" s="62">
        <f t="shared" si="7"/>
        <v>0</v>
      </c>
      <c r="BL23" s="62">
        <f>SUM(BL24+BL26+BL28+BL30+BL32+BL34+BL36+BL38+BL40+BL42+BL44+BL46+BL48+BL50+BL52+BL54+BL56+BL58+BL60+BL62+BL64+BL66+BL68+BL70+BL72+BL74+BL76+BL78+BL80)</f>
        <v>25</v>
      </c>
      <c r="BM23" s="63">
        <f>SUM(BM24+BM26+BM28+BM30+BM32+BM34+BM36+BM38+BM40+BM42+BM44+BM46+BM48+BM50+BM52+BM54+BM56+BM58+BM60+BM62+BM64+BM66+BM68+BM70+BM72+BM74+BM76+BM78+BM80)</f>
        <v>6</v>
      </c>
      <c r="BN23" s="62">
        <f aca="true" t="shared" si="8" ref="BN23:BW23">SUM(BN24+BN26+BN28+BN30+BN32+BN34+BN36+BN38+BN40+BN42+BN44+BN46+BN48+BN50+BN52+BN54+BN56+BN58+BN60+BN62+BN64+BN66+BN68+BN70+BN72+BN74+BN76+BN78+BN80)</f>
        <v>48</v>
      </c>
      <c r="BO23" s="62">
        <f t="shared" si="8"/>
        <v>2</v>
      </c>
      <c r="BP23" s="62">
        <f t="shared" si="8"/>
        <v>4</v>
      </c>
      <c r="BQ23" s="62">
        <f t="shared" si="8"/>
        <v>0</v>
      </c>
      <c r="BR23" s="62">
        <f t="shared" si="8"/>
        <v>16</v>
      </c>
      <c r="BS23" s="63">
        <f t="shared" si="8"/>
        <v>6</v>
      </c>
      <c r="BT23" s="62">
        <f t="shared" si="8"/>
        <v>29</v>
      </c>
      <c r="BU23" s="63">
        <f t="shared" si="8"/>
        <v>2</v>
      </c>
      <c r="BV23" s="65">
        <f t="shared" si="8"/>
        <v>7485</v>
      </c>
      <c r="BW23" s="64">
        <f t="shared" si="8"/>
        <v>394</v>
      </c>
    </row>
    <row r="24" spans="1:75" s="16" customFormat="1" ht="12.75" customHeight="1">
      <c r="A24" s="15" t="s">
        <v>7</v>
      </c>
      <c r="B24" s="25">
        <v>131</v>
      </c>
      <c r="C24" s="54">
        <v>8</v>
      </c>
      <c r="D24" s="13">
        <v>158</v>
      </c>
      <c r="E24" s="54">
        <v>9</v>
      </c>
      <c r="F24" s="13">
        <v>141</v>
      </c>
      <c r="G24" s="54">
        <v>9</v>
      </c>
      <c r="H24" s="13">
        <v>6</v>
      </c>
      <c r="I24" s="54">
        <v>1</v>
      </c>
      <c r="J24" s="13">
        <v>18</v>
      </c>
      <c r="K24" s="54">
        <v>1</v>
      </c>
      <c r="L24" s="13">
        <v>19</v>
      </c>
      <c r="M24" s="54">
        <v>1</v>
      </c>
      <c r="N24" s="13">
        <v>9</v>
      </c>
      <c r="O24" s="54">
        <v>1</v>
      </c>
      <c r="P24" s="13">
        <v>0</v>
      </c>
      <c r="Q24" s="54">
        <v>0</v>
      </c>
      <c r="R24" s="13">
        <v>0</v>
      </c>
      <c r="S24" s="54">
        <v>0</v>
      </c>
      <c r="T24" s="13">
        <v>0</v>
      </c>
      <c r="U24" s="54">
        <v>0</v>
      </c>
      <c r="V24" s="13">
        <v>0</v>
      </c>
      <c r="W24" s="54">
        <v>0</v>
      </c>
      <c r="X24" s="13">
        <v>0</v>
      </c>
      <c r="Y24" s="54">
        <v>0</v>
      </c>
      <c r="Z24" s="13">
        <v>0</v>
      </c>
      <c r="AA24" s="54">
        <v>0</v>
      </c>
      <c r="AB24" s="13">
        <v>35</v>
      </c>
      <c r="AC24" s="54">
        <v>2</v>
      </c>
      <c r="AD24" s="13">
        <v>0</v>
      </c>
      <c r="AE24" s="54">
        <v>0</v>
      </c>
      <c r="AF24" s="13">
        <v>0</v>
      </c>
      <c r="AG24" s="54">
        <v>0</v>
      </c>
      <c r="AH24" s="13">
        <v>0</v>
      </c>
      <c r="AI24" s="54">
        <v>0</v>
      </c>
      <c r="AJ24" s="13">
        <v>0</v>
      </c>
      <c r="AK24" s="54">
        <v>0</v>
      </c>
      <c r="AL24" s="13">
        <v>0</v>
      </c>
      <c r="AM24" s="54">
        <v>0</v>
      </c>
      <c r="AN24" s="13">
        <v>0</v>
      </c>
      <c r="AO24" s="54">
        <v>0</v>
      </c>
      <c r="AP24" s="29">
        <v>0</v>
      </c>
      <c r="AQ24" s="29">
        <v>0</v>
      </c>
      <c r="AR24" s="29">
        <v>0</v>
      </c>
      <c r="AS24" s="29">
        <v>0</v>
      </c>
      <c r="AT24" s="55">
        <v>0</v>
      </c>
      <c r="AU24" s="29">
        <v>0</v>
      </c>
      <c r="AV24" s="29">
        <v>0</v>
      </c>
      <c r="AW24" s="29">
        <v>0</v>
      </c>
      <c r="AX24" s="29">
        <v>0</v>
      </c>
      <c r="AY24" s="56">
        <v>0</v>
      </c>
      <c r="AZ24" s="13">
        <v>0</v>
      </c>
      <c r="BA24" s="54">
        <v>0</v>
      </c>
      <c r="BB24" s="13">
        <v>0</v>
      </c>
      <c r="BC24" s="54">
        <v>0</v>
      </c>
      <c r="BD24" s="13">
        <v>0</v>
      </c>
      <c r="BE24" s="54">
        <v>0</v>
      </c>
      <c r="BF24" s="13">
        <v>0</v>
      </c>
      <c r="BG24" s="54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56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56">
        <v>0</v>
      </c>
      <c r="BT24" s="13">
        <v>0</v>
      </c>
      <c r="BU24" s="54">
        <v>0</v>
      </c>
      <c r="BV24" s="14">
        <f>SUM(B24+D24+F24+H24+J24+L24+N24+P24+R24+T24+V24+X24+Z24+AB24+AD24+AF24+AH24+AJ24+AL24+AN24+AP24+AQ24+AR24+AS24+AU24+AV24+AW24+AX24+AZ24+BB24+BD24+BF24+BH24+BI24+BJ24+BK24+BL24+BN24+BO24+BP24+BQ24+BR24+BT24)</f>
        <v>517</v>
      </c>
      <c r="BW24" s="45">
        <f>SUM(C24+E24+G24+I24+K24+M24+O24+Q24+S24+U24+W24+Y24+AA24+AC24+AE24+AG24+AI24+AK24+AM24+AO24+AT24+AY24+BA24+BC24+BE24+BG24+BM24+BS24+BU24)</f>
        <v>32</v>
      </c>
    </row>
    <row r="25" spans="1:75" s="16" customFormat="1" ht="4.5" customHeight="1">
      <c r="A25" s="48"/>
      <c r="B25" s="17"/>
      <c r="C25" s="33"/>
      <c r="D25" s="17"/>
      <c r="E25" s="33"/>
      <c r="F25" s="17"/>
      <c r="G25" s="33"/>
      <c r="H25" s="17"/>
      <c r="I25" s="33"/>
      <c r="J25" s="17"/>
      <c r="K25" s="33"/>
      <c r="L25" s="17"/>
      <c r="M25" s="33"/>
      <c r="N25" s="17"/>
      <c r="O25" s="33"/>
      <c r="P25" s="17"/>
      <c r="Q25" s="33"/>
      <c r="R25" s="17"/>
      <c r="S25" s="33"/>
      <c r="T25" s="17"/>
      <c r="U25" s="33"/>
      <c r="V25" s="17"/>
      <c r="W25" s="33"/>
      <c r="X25" s="17"/>
      <c r="Y25" s="33"/>
      <c r="Z25" s="17"/>
      <c r="AA25" s="33"/>
      <c r="AB25" s="17"/>
      <c r="AC25" s="33"/>
      <c r="AD25" s="17"/>
      <c r="AE25" s="33"/>
      <c r="AF25" s="17"/>
      <c r="AG25" s="33"/>
      <c r="AH25" s="17"/>
      <c r="AI25" s="33"/>
      <c r="AJ25" s="17"/>
      <c r="AK25" s="33"/>
      <c r="AL25" s="17"/>
      <c r="AM25" s="33"/>
      <c r="AN25" s="17"/>
      <c r="AO25" s="33"/>
      <c r="AP25" s="17"/>
      <c r="AQ25" s="17"/>
      <c r="AR25" s="17"/>
      <c r="AS25" s="17"/>
      <c r="AT25" s="33"/>
      <c r="AU25" s="17"/>
      <c r="AV25" s="17"/>
      <c r="AW25" s="17"/>
      <c r="AX25" s="17"/>
      <c r="AY25" s="33"/>
      <c r="AZ25" s="17"/>
      <c r="BA25" s="33"/>
      <c r="BB25" s="17"/>
      <c r="BC25" s="33"/>
      <c r="BD25" s="17"/>
      <c r="BE25" s="33"/>
      <c r="BF25" s="17"/>
      <c r="BG25" s="33"/>
      <c r="BH25" s="17"/>
      <c r="BI25" s="17"/>
      <c r="BJ25" s="17"/>
      <c r="BK25" s="17"/>
      <c r="BL25" s="17"/>
      <c r="BM25" s="33"/>
      <c r="BN25" s="17"/>
      <c r="BO25" s="17"/>
      <c r="BP25" s="17"/>
      <c r="BQ25" s="17"/>
      <c r="BR25" s="17"/>
      <c r="BS25" s="33"/>
      <c r="BT25" s="17"/>
      <c r="BU25" s="33"/>
      <c r="BV25" s="28"/>
      <c r="BW25" s="41"/>
    </row>
    <row r="26" spans="1:75" s="16" customFormat="1" ht="13.5">
      <c r="A26" s="15" t="s">
        <v>77</v>
      </c>
      <c r="B26" s="25">
        <v>626</v>
      </c>
      <c r="C26" s="54">
        <v>30</v>
      </c>
      <c r="D26" s="13">
        <v>607</v>
      </c>
      <c r="E26" s="54">
        <v>27</v>
      </c>
      <c r="F26" s="13">
        <v>597</v>
      </c>
      <c r="G26" s="54">
        <v>25</v>
      </c>
      <c r="H26" s="13">
        <v>78</v>
      </c>
      <c r="I26" s="54">
        <v>3</v>
      </c>
      <c r="J26" s="13">
        <v>47</v>
      </c>
      <c r="K26" s="54">
        <v>2</v>
      </c>
      <c r="L26" s="13">
        <v>114</v>
      </c>
      <c r="M26" s="54">
        <v>6</v>
      </c>
      <c r="N26" s="13">
        <v>0</v>
      </c>
      <c r="O26" s="54">
        <v>0</v>
      </c>
      <c r="P26" s="13">
        <v>0</v>
      </c>
      <c r="Q26" s="54">
        <v>0</v>
      </c>
      <c r="R26" s="13">
        <v>0</v>
      </c>
      <c r="S26" s="54">
        <v>0</v>
      </c>
      <c r="T26" s="13">
        <v>0</v>
      </c>
      <c r="U26" s="54">
        <v>0</v>
      </c>
      <c r="V26" s="13">
        <v>0</v>
      </c>
      <c r="W26" s="54">
        <v>0</v>
      </c>
      <c r="X26" s="13">
        <v>0</v>
      </c>
      <c r="Y26" s="54">
        <v>0</v>
      </c>
      <c r="Z26" s="13">
        <v>18</v>
      </c>
      <c r="AA26" s="54">
        <v>1</v>
      </c>
      <c r="AB26" s="13">
        <v>19</v>
      </c>
      <c r="AC26" s="54">
        <v>1</v>
      </c>
      <c r="AD26" s="13">
        <v>0</v>
      </c>
      <c r="AE26" s="54">
        <v>0</v>
      </c>
      <c r="AF26" s="13">
        <v>0</v>
      </c>
      <c r="AG26" s="54">
        <v>0</v>
      </c>
      <c r="AH26" s="13">
        <v>0</v>
      </c>
      <c r="AI26" s="54">
        <v>0</v>
      </c>
      <c r="AJ26" s="13">
        <v>0</v>
      </c>
      <c r="AK26" s="54">
        <v>0</v>
      </c>
      <c r="AL26" s="13">
        <v>0</v>
      </c>
      <c r="AM26" s="54">
        <v>0</v>
      </c>
      <c r="AN26" s="13">
        <v>0</v>
      </c>
      <c r="AO26" s="54">
        <v>0</v>
      </c>
      <c r="AP26" s="29">
        <v>0</v>
      </c>
      <c r="AQ26" s="29">
        <v>0</v>
      </c>
      <c r="AR26" s="29">
        <v>0</v>
      </c>
      <c r="AS26" s="29">
        <v>0</v>
      </c>
      <c r="AT26" s="55">
        <v>0</v>
      </c>
      <c r="AU26" s="29">
        <v>0</v>
      </c>
      <c r="AV26" s="29">
        <v>0</v>
      </c>
      <c r="AW26" s="29">
        <v>0</v>
      </c>
      <c r="AX26" s="29">
        <v>0</v>
      </c>
      <c r="AY26" s="56">
        <v>0</v>
      </c>
      <c r="AZ26" s="13">
        <v>0</v>
      </c>
      <c r="BA26" s="54">
        <v>0</v>
      </c>
      <c r="BB26" s="13">
        <v>0</v>
      </c>
      <c r="BC26" s="54">
        <v>0</v>
      </c>
      <c r="BD26" s="13">
        <v>0</v>
      </c>
      <c r="BE26" s="54">
        <v>0</v>
      </c>
      <c r="BF26" s="13">
        <v>0</v>
      </c>
      <c r="BG26" s="54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56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56">
        <v>0</v>
      </c>
      <c r="BT26" s="13">
        <v>0</v>
      </c>
      <c r="BU26" s="54">
        <v>0</v>
      </c>
      <c r="BV26" s="14">
        <f>SUM(B26+D26+F26+H26+J26+L26+N26+P26+R26+T26+V26+X26+Z26+AB26+AD26+AF26+AH26+AJ26+AL26+AN26+AP26+AQ26+AR26+AS26+AU26+AV26+AW26+AX26+AZ26+BB26+BD26+BF26+BH26+BI26+BJ26+BK26+BL26+BN26+BO26+BP26+BQ26+BR26+BT26)</f>
        <v>2106</v>
      </c>
      <c r="BW26" s="45">
        <f>SUM(C26+E26+G26+I26+K26+M26+O26+Q26+S26+U26+W26+Y26+AA26+AC26+AE26+AG26+AI26+AK26+AM26+AO26+AT26+AY26+BA26+BC26+BE26+BG26+BM26+BS26+BU26)</f>
        <v>95</v>
      </c>
    </row>
    <row r="27" spans="1:75" s="16" customFormat="1" ht="4.5" customHeight="1">
      <c r="A27" s="48"/>
      <c r="B27" s="17"/>
      <c r="C27" s="33"/>
      <c r="D27" s="17"/>
      <c r="E27" s="33"/>
      <c r="F27" s="17"/>
      <c r="G27" s="33"/>
      <c r="H27" s="17"/>
      <c r="I27" s="33"/>
      <c r="J27" s="17"/>
      <c r="K27" s="33"/>
      <c r="L27" s="17"/>
      <c r="M27" s="33"/>
      <c r="N27" s="17"/>
      <c r="O27" s="33"/>
      <c r="P27" s="17"/>
      <c r="Q27" s="33"/>
      <c r="R27" s="17"/>
      <c r="S27" s="33"/>
      <c r="T27" s="17"/>
      <c r="U27" s="33"/>
      <c r="V27" s="17"/>
      <c r="W27" s="33"/>
      <c r="X27" s="17"/>
      <c r="Y27" s="33"/>
      <c r="Z27" s="17"/>
      <c r="AA27" s="33"/>
      <c r="AB27" s="17"/>
      <c r="AC27" s="33"/>
      <c r="AD27" s="17"/>
      <c r="AE27" s="33"/>
      <c r="AF27" s="17"/>
      <c r="AG27" s="33"/>
      <c r="AH27" s="17"/>
      <c r="AI27" s="33"/>
      <c r="AJ27" s="17"/>
      <c r="AK27" s="33"/>
      <c r="AL27" s="17"/>
      <c r="AM27" s="33"/>
      <c r="AN27" s="17"/>
      <c r="AO27" s="33"/>
      <c r="AP27" s="17"/>
      <c r="AQ27" s="17"/>
      <c r="AR27" s="17"/>
      <c r="AS27" s="17"/>
      <c r="AT27" s="33"/>
      <c r="AU27" s="17"/>
      <c r="AV27" s="17"/>
      <c r="AW27" s="17"/>
      <c r="AX27" s="17"/>
      <c r="AY27" s="33"/>
      <c r="AZ27" s="17"/>
      <c r="BA27" s="33"/>
      <c r="BB27" s="17"/>
      <c r="BC27" s="33"/>
      <c r="BD27" s="17"/>
      <c r="BE27" s="33"/>
      <c r="BF27" s="17"/>
      <c r="BG27" s="33"/>
      <c r="BH27" s="17"/>
      <c r="BI27" s="17"/>
      <c r="BJ27" s="17"/>
      <c r="BK27" s="17"/>
      <c r="BL27" s="17"/>
      <c r="BM27" s="33"/>
      <c r="BN27" s="17"/>
      <c r="BO27" s="17"/>
      <c r="BP27" s="17"/>
      <c r="BQ27" s="17"/>
      <c r="BR27" s="17"/>
      <c r="BS27" s="33"/>
      <c r="BT27" s="17"/>
      <c r="BU27" s="33"/>
      <c r="BV27" s="28"/>
      <c r="BW27" s="41"/>
    </row>
    <row r="28" spans="1:75" s="16" customFormat="1" ht="13.5">
      <c r="A28" s="15" t="s">
        <v>78</v>
      </c>
      <c r="B28" s="25">
        <v>524</v>
      </c>
      <c r="C28" s="54">
        <v>24</v>
      </c>
      <c r="D28" s="13">
        <v>447</v>
      </c>
      <c r="E28" s="54">
        <v>21</v>
      </c>
      <c r="F28" s="13">
        <v>334</v>
      </c>
      <c r="G28" s="54">
        <v>14</v>
      </c>
      <c r="H28" s="13">
        <v>54</v>
      </c>
      <c r="I28" s="54">
        <v>3</v>
      </c>
      <c r="J28" s="13">
        <v>159</v>
      </c>
      <c r="K28" s="54">
        <v>8</v>
      </c>
      <c r="L28" s="13">
        <v>88</v>
      </c>
      <c r="M28" s="54">
        <v>5</v>
      </c>
      <c r="N28" s="13">
        <v>35</v>
      </c>
      <c r="O28" s="54">
        <v>2</v>
      </c>
      <c r="P28" s="13">
        <v>0</v>
      </c>
      <c r="Q28" s="54">
        <v>0</v>
      </c>
      <c r="R28" s="13">
        <v>0</v>
      </c>
      <c r="S28" s="54">
        <v>0</v>
      </c>
      <c r="T28" s="13">
        <v>0</v>
      </c>
      <c r="U28" s="54">
        <v>0</v>
      </c>
      <c r="V28" s="13">
        <v>0</v>
      </c>
      <c r="W28" s="54">
        <v>0</v>
      </c>
      <c r="X28" s="13">
        <v>10</v>
      </c>
      <c r="Y28" s="54">
        <v>1</v>
      </c>
      <c r="Z28" s="13">
        <v>19</v>
      </c>
      <c r="AA28" s="54">
        <v>3</v>
      </c>
      <c r="AB28" s="13">
        <v>55</v>
      </c>
      <c r="AC28" s="54">
        <v>3</v>
      </c>
      <c r="AD28" s="13">
        <v>0</v>
      </c>
      <c r="AE28" s="54">
        <v>0</v>
      </c>
      <c r="AF28" s="13">
        <v>20</v>
      </c>
      <c r="AG28" s="54">
        <v>1</v>
      </c>
      <c r="AH28" s="13">
        <v>10</v>
      </c>
      <c r="AI28" s="54">
        <v>1</v>
      </c>
      <c r="AJ28" s="13">
        <v>0</v>
      </c>
      <c r="AK28" s="54">
        <v>0</v>
      </c>
      <c r="AL28" s="13">
        <v>0</v>
      </c>
      <c r="AM28" s="54">
        <v>0</v>
      </c>
      <c r="AN28" s="13">
        <v>0</v>
      </c>
      <c r="AO28" s="54">
        <v>0</v>
      </c>
      <c r="AP28" s="29">
        <v>0</v>
      </c>
      <c r="AQ28" s="29">
        <v>9</v>
      </c>
      <c r="AR28" s="29">
        <v>29</v>
      </c>
      <c r="AS28" s="29">
        <v>0</v>
      </c>
      <c r="AT28" s="55">
        <v>1</v>
      </c>
      <c r="AU28" s="29">
        <v>0</v>
      </c>
      <c r="AV28" s="29">
        <v>0</v>
      </c>
      <c r="AW28" s="29">
        <v>0</v>
      </c>
      <c r="AX28" s="29">
        <v>0</v>
      </c>
      <c r="AY28" s="56">
        <v>0</v>
      </c>
      <c r="AZ28" s="13">
        <v>0</v>
      </c>
      <c r="BA28" s="54">
        <v>0</v>
      </c>
      <c r="BB28" s="13">
        <v>0</v>
      </c>
      <c r="BC28" s="54">
        <v>0</v>
      </c>
      <c r="BD28" s="13">
        <v>0</v>
      </c>
      <c r="BE28" s="54">
        <v>0</v>
      </c>
      <c r="BF28" s="13">
        <v>0</v>
      </c>
      <c r="BG28" s="54">
        <v>0</v>
      </c>
      <c r="BH28" s="29">
        <v>31</v>
      </c>
      <c r="BI28" s="29">
        <v>3</v>
      </c>
      <c r="BJ28" s="29">
        <v>3</v>
      </c>
      <c r="BK28" s="29">
        <v>0</v>
      </c>
      <c r="BL28" s="29">
        <v>13</v>
      </c>
      <c r="BM28" s="56">
        <v>3</v>
      </c>
      <c r="BN28" s="29">
        <v>21</v>
      </c>
      <c r="BO28" s="29">
        <v>1</v>
      </c>
      <c r="BP28" s="29">
        <v>3</v>
      </c>
      <c r="BQ28" s="29">
        <v>0</v>
      </c>
      <c r="BR28" s="29">
        <v>8</v>
      </c>
      <c r="BS28" s="56">
        <v>3</v>
      </c>
      <c r="BT28" s="13">
        <v>0</v>
      </c>
      <c r="BU28" s="54">
        <v>0</v>
      </c>
      <c r="BV28" s="14">
        <f>SUM(B28+D28+F28+H28+J28+L28+N28+P28+R28+T28+V28+X28+Z28+AB28+AD28+AF28+AH28+AJ28+AL28+AN28+AP28+AQ28+AR28+AS28+AU28+AV28+AW28+AX28+AZ28+BB28+BD28+BF28+BH28+BI28+BJ28+BK28+BL28+BN28+BO28+BP28+BQ28+BR28+BT28)</f>
        <v>1876</v>
      </c>
      <c r="BW28" s="45">
        <f>SUM(C28+E28+G28+I28+K28+M28+O28+Q28+S28+U28+W28+Y28+AA28+AC28+AE28+AG28+AI28+AK28+AM28+AO28+AT28+AY28+BA28+BC28+BE28+BG28+BM28+BS28+BU28)</f>
        <v>93</v>
      </c>
    </row>
    <row r="29" spans="1:75" s="16" customFormat="1" ht="4.5" customHeight="1">
      <c r="A29" s="48"/>
      <c r="B29" s="17"/>
      <c r="C29" s="33"/>
      <c r="D29" s="17"/>
      <c r="E29" s="33"/>
      <c r="F29" s="17"/>
      <c r="G29" s="33"/>
      <c r="H29" s="17"/>
      <c r="I29" s="33"/>
      <c r="J29" s="17"/>
      <c r="K29" s="33"/>
      <c r="L29" s="17"/>
      <c r="M29" s="33"/>
      <c r="N29" s="17"/>
      <c r="O29" s="33"/>
      <c r="P29" s="17"/>
      <c r="Q29" s="33"/>
      <c r="R29" s="17"/>
      <c r="S29" s="33"/>
      <c r="T29" s="17"/>
      <c r="U29" s="33"/>
      <c r="V29" s="17"/>
      <c r="W29" s="33"/>
      <c r="X29" s="17"/>
      <c r="Y29" s="33"/>
      <c r="Z29" s="17"/>
      <c r="AA29" s="33"/>
      <c r="AB29" s="17"/>
      <c r="AC29" s="33"/>
      <c r="AD29" s="17"/>
      <c r="AE29" s="33"/>
      <c r="AF29" s="17"/>
      <c r="AG29" s="33"/>
      <c r="AH29" s="17"/>
      <c r="AI29" s="33"/>
      <c r="AJ29" s="17"/>
      <c r="AK29" s="33"/>
      <c r="AL29" s="17"/>
      <c r="AM29" s="33"/>
      <c r="AN29" s="17"/>
      <c r="AO29" s="33"/>
      <c r="AP29" s="17"/>
      <c r="AQ29" s="17"/>
      <c r="AR29" s="17"/>
      <c r="AS29" s="17"/>
      <c r="AT29" s="33"/>
      <c r="AU29" s="17"/>
      <c r="AV29" s="17"/>
      <c r="AW29" s="17"/>
      <c r="AX29" s="17"/>
      <c r="AY29" s="33"/>
      <c r="AZ29" s="17"/>
      <c r="BA29" s="33"/>
      <c r="BB29" s="17"/>
      <c r="BC29" s="33"/>
      <c r="BD29" s="17"/>
      <c r="BE29" s="33"/>
      <c r="BF29" s="17"/>
      <c r="BG29" s="33"/>
      <c r="BH29" s="17"/>
      <c r="BI29" s="17"/>
      <c r="BJ29" s="17"/>
      <c r="BK29" s="17"/>
      <c r="BL29" s="17"/>
      <c r="BM29" s="33"/>
      <c r="BN29" s="17"/>
      <c r="BO29" s="17"/>
      <c r="BP29" s="17"/>
      <c r="BQ29" s="17"/>
      <c r="BR29" s="17"/>
      <c r="BS29" s="33"/>
      <c r="BT29" s="17"/>
      <c r="BU29" s="33"/>
      <c r="BV29" s="28"/>
      <c r="BW29" s="41"/>
    </row>
    <row r="30" spans="1:75" s="16" customFormat="1" ht="13.5">
      <c r="A30" s="15" t="s">
        <v>42</v>
      </c>
      <c r="B30" s="25">
        <v>0</v>
      </c>
      <c r="C30" s="54">
        <v>0</v>
      </c>
      <c r="D30" s="13">
        <v>0</v>
      </c>
      <c r="E30" s="54">
        <v>0</v>
      </c>
      <c r="F30" s="13">
        <v>0</v>
      </c>
      <c r="G30" s="54">
        <v>0</v>
      </c>
      <c r="H30" s="13">
        <v>0</v>
      </c>
      <c r="I30" s="54">
        <v>0</v>
      </c>
      <c r="J30" s="13">
        <v>78</v>
      </c>
      <c r="K30" s="54">
        <v>3</v>
      </c>
      <c r="L30" s="13">
        <v>73</v>
      </c>
      <c r="M30" s="54">
        <v>3</v>
      </c>
      <c r="N30" s="13">
        <v>153</v>
      </c>
      <c r="O30" s="54">
        <v>8</v>
      </c>
      <c r="P30" s="13">
        <v>0</v>
      </c>
      <c r="Q30" s="54">
        <v>0</v>
      </c>
      <c r="R30" s="13">
        <v>0</v>
      </c>
      <c r="S30" s="54">
        <v>0</v>
      </c>
      <c r="T30" s="13">
        <v>0</v>
      </c>
      <c r="U30" s="54">
        <v>0</v>
      </c>
      <c r="V30" s="13">
        <v>0</v>
      </c>
      <c r="W30" s="54">
        <v>0</v>
      </c>
      <c r="X30" s="13">
        <v>0</v>
      </c>
      <c r="Y30" s="54">
        <v>0</v>
      </c>
      <c r="Z30" s="13">
        <v>0</v>
      </c>
      <c r="AA30" s="54">
        <v>0</v>
      </c>
      <c r="AB30" s="13">
        <v>0</v>
      </c>
      <c r="AC30" s="54">
        <v>0</v>
      </c>
      <c r="AD30" s="13">
        <v>0</v>
      </c>
      <c r="AE30" s="54">
        <v>0</v>
      </c>
      <c r="AF30" s="13">
        <v>0</v>
      </c>
      <c r="AG30" s="54">
        <v>0</v>
      </c>
      <c r="AH30" s="13">
        <v>0</v>
      </c>
      <c r="AI30" s="54">
        <v>0</v>
      </c>
      <c r="AJ30" s="13">
        <v>0</v>
      </c>
      <c r="AK30" s="54">
        <v>0</v>
      </c>
      <c r="AL30" s="13">
        <v>0</v>
      </c>
      <c r="AM30" s="54">
        <v>0</v>
      </c>
      <c r="AN30" s="13">
        <v>0</v>
      </c>
      <c r="AO30" s="54">
        <v>0</v>
      </c>
      <c r="AP30" s="29">
        <v>0</v>
      </c>
      <c r="AQ30" s="29">
        <v>0</v>
      </c>
      <c r="AR30" s="29">
        <v>0</v>
      </c>
      <c r="AS30" s="29">
        <v>0</v>
      </c>
      <c r="AT30" s="55">
        <v>0</v>
      </c>
      <c r="AU30" s="29">
        <v>0</v>
      </c>
      <c r="AV30" s="29">
        <v>0</v>
      </c>
      <c r="AW30" s="29">
        <v>0</v>
      </c>
      <c r="AX30" s="29">
        <v>0</v>
      </c>
      <c r="AY30" s="56">
        <v>0</v>
      </c>
      <c r="AZ30" s="13">
        <v>0</v>
      </c>
      <c r="BA30" s="54">
        <v>0</v>
      </c>
      <c r="BB30" s="13">
        <v>0</v>
      </c>
      <c r="BC30" s="54">
        <v>0</v>
      </c>
      <c r="BD30" s="13">
        <v>0</v>
      </c>
      <c r="BE30" s="54">
        <v>0</v>
      </c>
      <c r="BF30" s="13">
        <v>0</v>
      </c>
      <c r="BG30" s="54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56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56">
        <v>0</v>
      </c>
      <c r="BT30" s="13">
        <v>0</v>
      </c>
      <c r="BU30" s="54">
        <v>0</v>
      </c>
      <c r="BV30" s="14">
        <f>SUM(B30+D30+F30+H30+J30+L30+N30+P30+R30+T30+V30+X30+Z30+AB30+AD30+AF30+AH30+AJ30+AL30+AN30+AP30+AQ30+AR30+AS30+AU30+AV30+AW30+AX30+AZ30+BB30+BD30+BF30+BH30+BI30+BJ30+BK30+BL30+BN30+BO30+BP30+BQ30+BR30+BT30)</f>
        <v>304</v>
      </c>
      <c r="BW30" s="45">
        <f>SUM(C30+E30+G30+I30+K30+M30+O30+Q30+S30+U30+W30+Y30+AA30+AC30+AE30+AG30+AI30+AK30+AM30+AO30+AT30+AY30+BA30+BC30+BE30+BG30+BM30+BS30+BU30)</f>
        <v>14</v>
      </c>
    </row>
    <row r="31" spans="1:75" s="16" customFormat="1" ht="4.5" customHeight="1">
      <c r="A31" s="48"/>
      <c r="B31" s="17"/>
      <c r="C31" s="33"/>
      <c r="D31" s="17"/>
      <c r="E31" s="33"/>
      <c r="F31" s="17"/>
      <c r="G31" s="33"/>
      <c r="H31" s="17"/>
      <c r="I31" s="33"/>
      <c r="J31" s="17"/>
      <c r="K31" s="33"/>
      <c r="L31" s="17"/>
      <c r="M31" s="33"/>
      <c r="N31" s="17"/>
      <c r="O31" s="33"/>
      <c r="P31" s="17"/>
      <c r="Q31" s="33"/>
      <c r="R31" s="17"/>
      <c r="S31" s="33"/>
      <c r="T31" s="17"/>
      <c r="U31" s="33"/>
      <c r="V31" s="17"/>
      <c r="W31" s="33"/>
      <c r="X31" s="17"/>
      <c r="Y31" s="33"/>
      <c r="Z31" s="17"/>
      <c r="AA31" s="33"/>
      <c r="AB31" s="17"/>
      <c r="AC31" s="33"/>
      <c r="AD31" s="17"/>
      <c r="AE31" s="33"/>
      <c r="AF31" s="17"/>
      <c r="AG31" s="33"/>
      <c r="AH31" s="17"/>
      <c r="AI31" s="33"/>
      <c r="AJ31" s="17"/>
      <c r="AK31" s="33"/>
      <c r="AL31" s="17"/>
      <c r="AM31" s="33"/>
      <c r="AN31" s="17"/>
      <c r="AO31" s="33"/>
      <c r="AP31" s="17"/>
      <c r="AQ31" s="17"/>
      <c r="AR31" s="17"/>
      <c r="AS31" s="17"/>
      <c r="AT31" s="33"/>
      <c r="AU31" s="17"/>
      <c r="AV31" s="17"/>
      <c r="AW31" s="17"/>
      <c r="AX31" s="17"/>
      <c r="AY31" s="33"/>
      <c r="AZ31" s="17"/>
      <c r="BA31" s="33"/>
      <c r="BB31" s="17"/>
      <c r="BC31" s="33"/>
      <c r="BD31" s="17"/>
      <c r="BE31" s="33"/>
      <c r="BF31" s="17"/>
      <c r="BG31" s="33"/>
      <c r="BH31" s="17"/>
      <c r="BI31" s="17"/>
      <c r="BJ31" s="17"/>
      <c r="BK31" s="17"/>
      <c r="BL31" s="17"/>
      <c r="BM31" s="33"/>
      <c r="BN31" s="17"/>
      <c r="BO31" s="17"/>
      <c r="BP31" s="17"/>
      <c r="BQ31" s="17"/>
      <c r="BR31" s="17"/>
      <c r="BS31" s="33"/>
      <c r="BT31" s="17"/>
      <c r="BU31" s="33"/>
      <c r="BV31" s="28"/>
      <c r="BW31" s="41"/>
    </row>
    <row r="32" spans="1:75" s="16" customFormat="1" ht="13.5">
      <c r="A32" s="15" t="s">
        <v>43</v>
      </c>
      <c r="B32" s="25">
        <v>0</v>
      </c>
      <c r="C32" s="54">
        <v>0</v>
      </c>
      <c r="D32" s="13">
        <v>0</v>
      </c>
      <c r="E32" s="54">
        <v>0</v>
      </c>
      <c r="F32" s="13">
        <v>0</v>
      </c>
      <c r="G32" s="54">
        <v>0</v>
      </c>
      <c r="H32" s="13">
        <v>0</v>
      </c>
      <c r="I32" s="54">
        <v>0</v>
      </c>
      <c r="J32" s="13">
        <v>176</v>
      </c>
      <c r="K32" s="54">
        <v>8</v>
      </c>
      <c r="L32" s="13">
        <v>139</v>
      </c>
      <c r="M32" s="54">
        <v>7</v>
      </c>
      <c r="N32" s="13">
        <v>188</v>
      </c>
      <c r="O32" s="54">
        <v>12</v>
      </c>
      <c r="P32" s="13">
        <v>0</v>
      </c>
      <c r="Q32" s="54">
        <v>0</v>
      </c>
      <c r="R32" s="13">
        <v>0</v>
      </c>
      <c r="S32" s="54">
        <v>0</v>
      </c>
      <c r="T32" s="13">
        <v>0</v>
      </c>
      <c r="U32" s="54">
        <v>0</v>
      </c>
      <c r="V32" s="13">
        <v>0</v>
      </c>
      <c r="W32" s="54">
        <v>0</v>
      </c>
      <c r="X32" s="13">
        <v>0</v>
      </c>
      <c r="Y32" s="54">
        <v>0</v>
      </c>
      <c r="Z32" s="13">
        <v>0</v>
      </c>
      <c r="AA32" s="54">
        <v>0</v>
      </c>
      <c r="AB32" s="13">
        <v>0</v>
      </c>
      <c r="AC32" s="54">
        <v>0</v>
      </c>
      <c r="AD32" s="13">
        <v>0</v>
      </c>
      <c r="AE32" s="54">
        <v>0</v>
      </c>
      <c r="AF32" s="13">
        <v>0</v>
      </c>
      <c r="AG32" s="54">
        <v>0</v>
      </c>
      <c r="AH32" s="13">
        <v>0</v>
      </c>
      <c r="AI32" s="54">
        <v>0</v>
      </c>
      <c r="AJ32" s="13">
        <v>0</v>
      </c>
      <c r="AK32" s="54">
        <v>0</v>
      </c>
      <c r="AL32" s="13">
        <v>0</v>
      </c>
      <c r="AM32" s="54">
        <v>0</v>
      </c>
      <c r="AN32" s="13">
        <v>0</v>
      </c>
      <c r="AO32" s="54">
        <v>0</v>
      </c>
      <c r="AP32" s="29">
        <v>0</v>
      </c>
      <c r="AQ32" s="29">
        <v>0</v>
      </c>
      <c r="AR32" s="29">
        <v>0</v>
      </c>
      <c r="AS32" s="29">
        <v>0</v>
      </c>
      <c r="AT32" s="55">
        <v>0</v>
      </c>
      <c r="AU32" s="29">
        <v>0</v>
      </c>
      <c r="AV32" s="29">
        <v>0</v>
      </c>
      <c r="AW32" s="29">
        <v>0</v>
      </c>
      <c r="AX32" s="29">
        <v>0</v>
      </c>
      <c r="AY32" s="56">
        <v>0</v>
      </c>
      <c r="AZ32" s="13">
        <v>0</v>
      </c>
      <c r="BA32" s="54">
        <v>0</v>
      </c>
      <c r="BB32" s="13">
        <v>0</v>
      </c>
      <c r="BC32" s="54">
        <v>0</v>
      </c>
      <c r="BD32" s="13">
        <v>0</v>
      </c>
      <c r="BE32" s="54">
        <v>0</v>
      </c>
      <c r="BF32" s="13">
        <v>0</v>
      </c>
      <c r="BG32" s="54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56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56">
        <v>0</v>
      </c>
      <c r="BT32" s="13">
        <v>0</v>
      </c>
      <c r="BU32" s="54">
        <v>0</v>
      </c>
      <c r="BV32" s="14">
        <f>SUM(B32+D32+F32+H32+J32+L32+N32+P32+R32+T32+V32+X32+Z32+AB32+AD32+AF32+AH32+AJ32+AL32+AN32+AP32+AQ32+AR32+AS32+AU32+AV32+AW32+AX32+AZ32+BB32+BD32+BF32+BH32+BI32+BJ32+BK32+BL32+BN32+BO32+BP32+BQ32+BR32+BT32)</f>
        <v>503</v>
      </c>
      <c r="BW32" s="45">
        <f>SUM(C32+E32+G32+I32+K32+M32+O32+Q32+S32+U32+W32+Y32+AA32+AC32+AE32+AG32+AI32+AK32+AM32+AO32+AT32+AY32+BA32+BC32+BE32+BG32+BM32+BS32+BU32)</f>
        <v>27</v>
      </c>
    </row>
    <row r="33" spans="1:75" s="16" customFormat="1" ht="4.5" customHeight="1">
      <c r="A33" s="48"/>
      <c r="B33" s="17"/>
      <c r="C33" s="33"/>
      <c r="D33" s="17"/>
      <c r="E33" s="33"/>
      <c r="F33" s="17"/>
      <c r="G33" s="33"/>
      <c r="H33" s="17"/>
      <c r="I33" s="33"/>
      <c r="J33" s="17"/>
      <c r="K33" s="33"/>
      <c r="L33" s="17"/>
      <c r="M33" s="33"/>
      <c r="N33" s="17"/>
      <c r="O33" s="33"/>
      <c r="P33" s="17"/>
      <c r="Q33" s="33"/>
      <c r="R33" s="17"/>
      <c r="S33" s="33"/>
      <c r="T33" s="17"/>
      <c r="U33" s="33"/>
      <c r="V33" s="17"/>
      <c r="W33" s="33"/>
      <c r="X33" s="17"/>
      <c r="Y33" s="33"/>
      <c r="Z33" s="17"/>
      <c r="AA33" s="33"/>
      <c r="AB33" s="17"/>
      <c r="AC33" s="33"/>
      <c r="AD33" s="17"/>
      <c r="AE33" s="33"/>
      <c r="AF33" s="17"/>
      <c r="AG33" s="33"/>
      <c r="AH33" s="17"/>
      <c r="AI33" s="33"/>
      <c r="AJ33" s="17"/>
      <c r="AK33" s="33"/>
      <c r="AL33" s="17"/>
      <c r="AM33" s="33"/>
      <c r="AN33" s="17"/>
      <c r="AO33" s="33"/>
      <c r="AP33" s="17"/>
      <c r="AQ33" s="17"/>
      <c r="AR33" s="17"/>
      <c r="AS33" s="17"/>
      <c r="AT33" s="33"/>
      <c r="AU33" s="17"/>
      <c r="AV33" s="17"/>
      <c r="AW33" s="17"/>
      <c r="AX33" s="17"/>
      <c r="AY33" s="33"/>
      <c r="AZ33" s="17"/>
      <c r="BA33" s="33"/>
      <c r="BB33" s="17"/>
      <c r="BC33" s="33"/>
      <c r="BD33" s="17"/>
      <c r="BE33" s="33"/>
      <c r="BF33" s="17"/>
      <c r="BG33" s="33"/>
      <c r="BH33" s="17"/>
      <c r="BI33" s="17"/>
      <c r="BJ33" s="17"/>
      <c r="BK33" s="17"/>
      <c r="BL33" s="17"/>
      <c r="BM33" s="33"/>
      <c r="BN33" s="17"/>
      <c r="BO33" s="17"/>
      <c r="BP33" s="17"/>
      <c r="BQ33" s="17"/>
      <c r="BR33" s="17"/>
      <c r="BS33" s="33"/>
      <c r="BT33" s="17"/>
      <c r="BU33" s="33"/>
      <c r="BV33" s="28"/>
      <c r="BW33" s="41"/>
    </row>
    <row r="34" spans="1:75" s="16" customFormat="1" ht="13.5">
      <c r="A34" s="15" t="s">
        <v>45</v>
      </c>
      <c r="B34" s="25">
        <v>0</v>
      </c>
      <c r="C34" s="54">
        <v>0</v>
      </c>
      <c r="D34" s="13">
        <v>0</v>
      </c>
      <c r="E34" s="54">
        <v>0</v>
      </c>
      <c r="F34" s="13">
        <v>0</v>
      </c>
      <c r="G34" s="54">
        <v>0</v>
      </c>
      <c r="H34" s="13">
        <v>0</v>
      </c>
      <c r="I34" s="54">
        <v>0</v>
      </c>
      <c r="J34" s="13">
        <v>211</v>
      </c>
      <c r="K34" s="54">
        <v>9</v>
      </c>
      <c r="L34" s="13">
        <v>132</v>
      </c>
      <c r="M34" s="54">
        <v>8</v>
      </c>
      <c r="N34" s="13">
        <v>84</v>
      </c>
      <c r="O34" s="54">
        <v>6</v>
      </c>
      <c r="P34" s="13">
        <v>0</v>
      </c>
      <c r="Q34" s="54">
        <v>0</v>
      </c>
      <c r="R34" s="13">
        <v>0</v>
      </c>
      <c r="S34" s="54">
        <v>0</v>
      </c>
      <c r="T34" s="13">
        <v>0</v>
      </c>
      <c r="U34" s="54">
        <v>0</v>
      </c>
      <c r="V34" s="13">
        <v>0</v>
      </c>
      <c r="W34" s="54">
        <v>0</v>
      </c>
      <c r="X34" s="13">
        <v>0</v>
      </c>
      <c r="Y34" s="54">
        <v>0</v>
      </c>
      <c r="Z34" s="13">
        <v>0</v>
      </c>
      <c r="AA34" s="54">
        <v>0</v>
      </c>
      <c r="AB34" s="13">
        <v>0</v>
      </c>
      <c r="AC34" s="54">
        <v>0</v>
      </c>
      <c r="AD34" s="13">
        <v>0</v>
      </c>
      <c r="AE34" s="54">
        <v>0</v>
      </c>
      <c r="AF34" s="13">
        <v>0</v>
      </c>
      <c r="AG34" s="54">
        <v>0</v>
      </c>
      <c r="AH34" s="13">
        <v>0</v>
      </c>
      <c r="AI34" s="54">
        <v>0</v>
      </c>
      <c r="AJ34" s="13">
        <v>0</v>
      </c>
      <c r="AK34" s="54">
        <v>0</v>
      </c>
      <c r="AL34" s="13">
        <v>0</v>
      </c>
      <c r="AM34" s="54">
        <v>0</v>
      </c>
      <c r="AN34" s="13">
        <v>0</v>
      </c>
      <c r="AO34" s="54">
        <v>0</v>
      </c>
      <c r="AP34" s="29">
        <v>0</v>
      </c>
      <c r="AQ34" s="29">
        <v>0</v>
      </c>
      <c r="AR34" s="29">
        <v>0</v>
      </c>
      <c r="AS34" s="29">
        <v>0</v>
      </c>
      <c r="AT34" s="55">
        <v>0</v>
      </c>
      <c r="AU34" s="29">
        <v>0</v>
      </c>
      <c r="AV34" s="29">
        <v>0</v>
      </c>
      <c r="AW34" s="29">
        <v>0</v>
      </c>
      <c r="AX34" s="29">
        <v>0</v>
      </c>
      <c r="AY34" s="56">
        <v>0</v>
      </c>
      <c r="AZ34" s="13">
        <v>0</v>
      </c>
      <c r="BA34" s="54">
        <v>0</v>
      </c>
      <c r="BB34" s="13">
        <v>0</v>
      </c>
      <c r="BC34" s="54">
        <v>0</v>
      </c>
      <c r="BD34" s="13">
        <v>0</v>
      </c>
      <c r="BE34" s="54">
        <v>0</v>
      </c>
      <c r="BF34" s="13">
        <v>0</v>
      </c>
      <c r="BG34" s="54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56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56">
        <v>0</v>
      </c>
      <c r="BT34" s="13">
        <v>0</v>
      </c>
      <c r="BU34" s="54">
        <v>0</v>
      </c>
      <c r="BV34" s="14">
        <f>SUM(B34+D34+F34+H34+J34+L34+N34+P34+R34+T34+V34+X34+Z34+AB34+AD34+AF34+AH34+AJ34+AL34+AN34+AP34+AQ34+AR34+AS34+AU34+AV34+AW34+AX34+AZ34+BB34+BD34+BF34+BH34+BI34+BJ34+BK34+BL34+BN34+BO34+BP34+BQ34+BR34+BT34)</f>
        <v>427</v>
      </c>
      <c r="BW34" s="45">
        <f>SUM(C34+E34+G34+I34+K34+M34+O34+Q34+S34+U34+W34+Y34+AA34+AC34+AE34+AG34+AI34+AK34+AM34+AO34+AT34+AY34+BA34+BC34+BE34+BG34+BM34+BS34+BU34)</f>
        <v>23</v>
      </c>
    </row>
    <row r="35" spans="1:75" s="16" customFormat="1" ht="4.5" customHeight="1">
      <c r="A35" s="48"/>
      <c r="B35" s="17"/>
      <c r="C35" s="33"/>
      <c r="D35" s="17"/>
      <c r="E35" s="33"/>
      <c r="F35" s="17"/>
      <c r="G35" s="33"/>
      <c r="H35" s="17"/>
      <c r="I35" s="33"/>
      <c r="J35" s="17"/>
      <c r="K35" s="33"/>
      <c r="L35" s="17"/>
      <c r="M35" s="33"/>
      <c r="N35" s="17"/>
      <c r="O35" s="33"/>
      <c r="P35" s="17"/>
      <c r="Q35" s="33"/>
      <c r="R35" s="17"/>
      <c r="S35" s="33"/>
      <c r="T35" s="17"/>
      <c r="U35" s="33"/>
      <c r="V35" s="17"/>
      <c r="W35" s="33"/>
      <c r="X35" s="17"/>
      <c r="Y35" s="33"/>
      <c r="Z35" s="17"/>
      <c r="AA35" s="33"/>
      <c r="AB35" s="17"/>
      <c r="AC35" s="33"/>
      <c r="AD35" s="17"/>
      <c r="AE35" s="33"/>
      <c r="AF35" s="17"/>
      <c r="AG35" s="33"/>
      <c r="AH35" s="17"/>
      <c r="AI35" s="33"/>
      <c r="AJ35" s="17"/>
      <c r="AK35" s="33"/>
      <c r="AL35" s="17"/>
      <c r="AM35" s="33"/>
      <c r="AN35" s="17"/>
      <c r="AO35" s="33"/>
      <c r="AP35" s="17"/>
      <c r="AQ35" s="17"/>
      <c r="AR35" s="17"/>
      <c r="AS35" s="17"/>
      <c r="AT35" s="33"/>
      <c r="AU35" s="17"/>
      <c r="AV35" s="17"/>
      <c r="AW35" s="17"/>
      <c r="AX35" s="17"/>
      <c r="AY35" s="33"/>
      <c r="AZ35" s="17"/>
      <c r="BA35" s="33"/>
      <c r="BB35" s="17"/>
      <c r="BC35" s="33"/>
      <c r="BD35" s="17"/>
      <c r="BE35" s="33"/>
      <c r="BF35" s="17"/>
      <c r="BG35" s="33"/>
      <c r="BH35" s="17"/>
      <c r="BI35" s="17"/>
      <c r="BJ35" s="17"/>
      <c r="BK35" s="17"/>
      <c r="BL35" s="17"/>
      <c r="BM35" s="33"/>
      <c r="BN35" s="17"/>
      <c r="BO35" s="17"/>
      <c r="BP35" s="17"/>
      <c r="BQ35" s="17"/>
      <c r="BR35" s="17"/>
      <c r="BS35" s="33"/>
      <c r="BT35" s="17"/>
      <c r="BU35" s="33"/>
      <c r="BV35" s="28"/>
      <c r="BW35" s="41"/>
    </row>
    <row r="36" spans="1:75" s="16" customFormat="1" ht="13.5">
      <c r="A36" s="58" t="s">
        <v>96</v>
      </c>
      <c r="B36" s="25">
        <v>0</v>
      </c>
      <c r="C36" s="54">
        <v>0</v>
      </c>
      <c r="D36" s="13">
        <v>0</v>
      </c>
      <c r="E36" s="54">
        <v>0</v>
      </c>
      <c r="F36" s="13">
        <v>0</v>
      </c>
      <c r="G36" s="54">
        <v>0</v>
      </c>
      <c r="H36" s="13">
        <v>0</v>
      </c>
      <c r="I36" s="54">
        <v>0</v>
      </c>
      <c r="J36" s="13">
        <v>0</v>
      </c>
      <c r="K36" s="54">
        <v>0</v>
      </c>
      <c r="L36" s="13">
        <v>0</v>
      </c>
      <c r="M36" s="54">
        <v>0</v>
      </c>
      <c r="N36" s="13">
        <v>0</v>
      </c>
      <c r="O36" s="54">
        <v>0</v>
      </c>
      <c r="P36" s="13">
        <v>0</v>
      </c>
      <c r="Q36" s="54">
        <v>0</v>
      </c>
      <c r="R36" s="13">
        <v>0</v>
      </c>
      <c r="S36" s="54">
        <v>0</v>
      </c>
      <c r="T36" s="13">
        <v>0</v>
      </c>
      <c r="U36" s="54">
        <v>0</v>
      </c>
      <c r="V36" s="13">
        <v>0</v>
      </c>
      <c r="W36" s="54">
        <v>0</v>
      </c>
      <c r="X36" s="13">
        <v>0</v>
      </c>
      <c r="Y36" s="54">
        <v>0</v>
      </c>
      <c r="Z36" s="13">
        <v>0</v>
      </c>
      <c r="AA36" s="54">
        <v>0</v>
      </c>
      <c r="AB36" s="13">
        <v>0</v>
      </c>
      <c r="AC36" s="54">
        <v>0</v>
      </c>
      <c r="AD36" s="13">
        <v>0</v>
      </c>
      <c r="AE36" s="54">
        <v>0</v>
      </c>
      <c r="AF36" s="13">
        <v>0</v>
      </c>
      <c r="AG36" s="54">
        <v>0</v>
      </c>
      <c r="AH36" s="13">
        <v>0</v>
      </c>
      <c r="AI36" s="54">
        <v>0</v>
      </c>
      <c r="AJ36" s="13">
        <v>0</v>
      </c>
      <c r="AK36" s="54">
        <v>0</v>
      </c>
      <c r="AL36" s="13">
        <v>0</v>
      </c>
      <c r="AM36" s="54">
        <v>0</v>
      </c>
      <c r="AN36" s="13">
        <v>0</v>
      </c>
      <c r="AO36" s="54">
        <v>0</v>
      </c>
      <c r="AP36" s="29">
        <v>0</v>
      </c>
      <c r="AQ36" s="29">
        <v>0</v>
      </c>
      <c r="AR36" s="29">
        <v>0</v>
      </c>
      <c r="AS36" s="29">
        <v>0</v>
      </c>
      <c r="AT36" s="55">
        <v>0</v>
      </c>
      <c r="AU36" s="29">
        <v>0</v>
      </c>
      <c r="AV36" s="29">
        <v>0</v>
      </c>
      <c r="AW36" s="29">
        <v>0</v>
      </c>
      <c r="AX36" s="29">
        <v>0</v>
      </c>
      <c r="AY36" s="56">
        <v>0</v>
      </c>
      <c r="AZ36" s="13">
        <v>0</v>
      </c>
      <c r="BA36" s="54">
        <v>0</v>
      </c>
      <c r="BB36" s="13">
        <v>0</v>
      </c>
      <c r="BC36" s="54">
        <v>0</v>
      </c>
      <c r="BD36" s="13">
        <v>0</v>
      </c>
      <c r="BE36" s="54">
        <v>0</v>
      </c>
      <c r="BF36" s="13">
        <v>0</v>
      </c>
      <c r="BG36" s="54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56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56">
        <v>0</v>
      </c>
      <c r="BT36" s="13">
        <v>0</v>
      </c>
      <c r="BU36" s="54">
        <v>0</v>
      </c>
      <c r="BV36" s="14">
        <f>SUM(B36+D36+F36+H36+J36+L36+N36+P36+R36+T36+V36+X36+Z36+AB36+AD36+AF36+AH36+AJ36+AL36+AN36+AP36+AQ36+AR36+AS36+AU36+AV36+AW36+AX36+AZ36+BB36+BD36+BF36+BH36+BI36+BJ36+BK36+BL36+BN36+BO36+BP36+BQ36+BR36+BT36)</f>
        <v>0</v>
      </c>
      <c r="BW36" s="45">
        <f>SUM(C36+E36+G36+I36+K36+M36+O36+Q36+S36+U36+W36+Y36+AA36+AC36+AE36+AG36+AI36+AK36+AM36+AO36+AT36+AY36+BA36+BC36+BE36+BG36+BM36+BS36+BU36)</f>
        <v>0</v>
      </c>
    </row>
    <row r="37" spans="1:75" s="16" customFormat="1" ht="4.5" customHeight="1">
      <c r="A37" s="48"/>
      <c r="B37" s="17"/>
      <c r="C37" s="33"/>
      <c r="D37" s="17"/>
      <c r="E37" s="33"/>
      <c r="F37" s="17"/>
      <c r="G37" s="33"/>
      <c r="H37" s="17"/>
      <c r="I37" s="33"/>
      <c r="J37" s="17"/>
      <c r="K37" s="33"/>
      <c r="L37" s="17"/>
      <c r="M37" s="33"/>
      <c r="N37" s="17"/>
      <c r="O37" s="33"/>
      <c r="P37" s="17"/>
      <c r="Q37" s="33"/>
      <c r="R37" s="17"/>
      <c r="S37" s="33"/>
      <c r="T37" s="17"/>
      <c r="U37" s="33"/>
      <c r="V37" s="17"/>
      <c r="W37" s="33"/>
      <c r="X37" s="17"/>
      <c r="Y37" s="33"/>
      <c r="Z37" s="17"/>
      <c r="AA37" s="33"/>
      <c r="AB37" s="17"/>
      <c r="AC37" s="33"/>
      <c r="AD37" s="17"/>
      <c r="AE37" s="33"/>
      <c r="AF37" s="17"/>
      <c r="AG37" s="33"/>
      <c r="AH37" s="17"/>
      <c r="AI37" s="33"/>
      <c r="AJ37" s="17"/>
      <c r="AK37" s="33"/>
      <c r="AL37" s="17"/>
      <c r="AM37" s="33"/>
      <c r="AN37" s="17"/>
      <c r="AO37" s="33"/>
      <c r="AP37" s="17"/>
      <c r="AQ37" s="17"/>
      <c r="AR37" s="17"/>
      <c r="AS37" s="17"/>
      <c r="AT37" s="33"/>
      <c r="AU37" s="17"/>
      <c r="AV37" s="17"/>
      <c r="AW37" s="17"/>
      <c r="AX37" s="17"/>
      <c r="AY37" s="33"/>
      <c r="AZ37" s="17"/>
      <c r="BA37" s="33"/>
      <c r="BB37" s="17"/>
      <c r="BC37" s="33"/>
      <c r="BD37" s="17"/>
      <c r="BE37" s="33"/>
      <c r="BF37" s="17"/>
      <c r="BG37" s="33"/>
      <c r="BH37" s="17"/>
      <c r="BI37" s="17"/>
      <c r="BJ37" s="17"/>
      <c r="BK37" s="17"/>
      <c r="BL37" s="17"/>
      <c r="BM37" s="33"/>
      <c r="BN37" s="17"/>
      <c r="BO37" s="17"/>
      <c r="BP37" s="17"/>
      <c r="BQ37" s="17"/>
      <c r="BR37" s="17"/>
      <c r="BS37" s="33"/>
      <c r="BT37" s="17"/>
      <c r="BU37" s="33"/>
      <c r="BV37" s="28"/>
      <c r="BW37" s="41"/>
    </row>
    <row r="38" spans="1:75" s="16" customFormat="1" ht="13.5">
      <c r="A38" s="58" t="s">
        <v>95</v>
      </c>
      <c r="B38" s="25">
        <v>0</v>
      </c>
      <c r="C38" s="54">
        <v>0</v>
      </c>
      <c r="D38" s="13">
        <v>0</v>
      </c>
      <c r="E38" s="54">
        <v>0</v>
      </c>
      <c r="F38" s="13">
        <v>0</v>
      </c>
      <c r="G38" s="54">
        <v>0</v>
      </c>
      <c r="H38" s="13">
        <v>0</v>
      </c>
      <c r="I38" s="54">
        <v>0</v>
      </c>
      <c r="J38" s="13">
        <v>0</v>
      </c>
      <c r="K38" s="54">
        <v>0</v>
      </c>
      <c r="L38" s="13">
        <v>0</v>
      </c>
      <c r="M38" s="54">
        <v>0</v>
      </c>
      <c r="N38" s="13">
        <v>0</v>
      </c>
      <c r="O38" s="54">
        <v>0</v>
      </c>
      <c r="P38" s="13">
        <v>0</v>
      </c>
      <c r="Q38" s="54">
        <v>0</v>
      </c>
      <c r="R38" s="13">
        <v>40</v>
      </c>
      <c r="S38" s="54">
        <v>3</v>
      </c>
      <c r="T38" s="13">
        <v>0</v>
      </c>
      <c r="U38" s="54">
        <v>0</v>
      </c>
      <c r="V38" s="13">
        <v>0</v>
      </c>
      <c r="W38" s="54">
        <v>0</v>
      </c>
      <c r="X38" s="13">
        <v>0</v>
      </c>
      <c r="Y38" s="54">
        <v>0</v>
      </c>
      <c r="Z38" s="13">
        <v>0</v>
      </c>
      <c r="AA38" s="54">
        <v>0</v>
      </c>
      <c r="AB38" s="13">
        <v>0</v>
      </c>
      <c r="AC38" s="54">
        <v>0</v>
      </c>
      <c r="AD38" s="13">
        <v>0</v>
      </c>
      <c r="AE38" s="54">
        <v>0</v>
      </c>
      <c r="AF38" s="13">
        <v>0</v>
      </c>
      <c r="AG38" s="54">
        <v>0</v>
      </c>
      <c r="AH38" s="13">
        <v>0</v>
      </c>
      <c r="AI38" s="54">
        <v>0</v>
      </c>
      <c r="AJ38" s="13">
        <v>0</v>
      </c>
      <c r="AK38" s="54">
        <v>0</v>
      </c>
      <c r="AL38" s="13">
        <v>0</v>
      </c>
      <c r="AM38" s="54">
        <v>0</v>
      </c>
      <c r="AN38" s="13">
        <v>0</v>
      </c>
      <c r="AO38" s="54">
        <v>0</v>
      </c>
      <c r="AP38" s="29">
        <v>0</v>
      </c>
      <c r="AQ38" s="29">
        <v>0</v>
      </c>
      <c r="AR38" s="29">
        <v>0</v>
      </c>
      <c r="AS38" s="29">
        <v>0</v>
      </c>
      <c r="AT38" s="55">
        <v>0</v>
      </c>
      <c r="AU38" s="29">
        <v>0</v>
      </c>
      <c r="AV38" s="29">
        <v>0</v>
      </c>
      <c r="AW38" s="29">
        <v>0</v>
      </c>
      <c r="AX38" s="29">
        <v>0</v>
      </c>
      <c r="AY38" s="56">
        <v>0</v>
      </c>
      <c r="AZ38" s="13">
        <v>0</v>
      </c>
      <c r="BA38" s="54">
        <v>0</v>
      </c>
      <c r="BB38" s="13">
        <v>0</v>
      </c>
      <c r="BC38" s="54">
        <v>0</v>
      </c>
      <c r="BD38" s="13">
        <v>0</v>
      </c>
      <c r="BE38" s="54">
        <v>0</v>
      </c>
      <c r="BF38" s="13">
        <v>0</v>
      </c>
      <c r="BG38" s="54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56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56">
        <v>0</v>
      </c>
      <c r="BT38" s="13">
        <v>0</v>
      </c>
      <c r="BU38" s="54">
        <v>0</v>
      </c>
      <c r="BV38" s="14">
        <f>SUM(B38+D38+F38+H38+J38+L38+N38+P38+R38+T38+V38+X38+Z38+AB38+AD38+AF38+AH38+AJ38+AL38+AN38+AP38+AQ38+AR38+AS38+AU38+AV38+AW38+AX38+AZ38+BB38+BD38+BF38+BH38+BI38+BJ38+BK38+BL38+BN38+BO38+BP38+BQ38+BR38+BT38)</f>
        <v>40</v>
      </c>
      <c r="BW38" s="45">
        <f>SUM(C38+E38+G38+I38+K38+M38+O38+Q38+S38+U38+W38+Y38+AA38+AC38+AE38+AG38+AI38+AK38+AM38+AO38+AT38+AY38+BA38+BC38+BE38+BG38+BM38+BS38+BU38)</f>
        <v>3</v>
      </c>
    </row>
    <row r="39" spans="1:75" s="16" customFormat="1" ht="4.5" customHeight="1">
      <c r="A39" s="48"/>
      <c r="B39" s="17"/>
      <c r="C39" s="33"/>
      <c r="D39" s="17"/>
      <c r="E39" s="33"/>
      <c r="F39" s="17"/>
      <c r="G39" s="33"/>
      <c r="H39" s="17"/>
      <c r="I39" s="33"/>
      <c r="J39" s="17"/>
      <c r="K39" s="33"/>
      <c r="L39" s="17"/>
      <c r="M39" s="33"/>
      <c r="N39" s="17"/>
      <c r="O39" s="33"/>
      <c r="P39" s="17"/>
      <c r="Q39" s="33"/>
      <c r="R39" s="17"/>
      <c r="S39" s="33"/>
      <c r="T39" s="17"/>
      <c r="U39" s="33"/>
      <c r="V39" s="17"/>
      <c r="W39" s="33"/>
      <c r="X39" s="17"/>
      <c r="Y39" s="33"/>
      <c r="Z39" s="17"/>
      <c r="AA39" s="33"/>
      <c r="AB39" s="17"/>
      <c r="AC39" s="33"/>
      <c r="AD39" s="17"/>
      <c r="AE39" s="33"/>
      <c r="AF39" s="17"/>
      <c r="AG39" s="33"/>
      <c r="AH39" s="17"/>
      <c r="AI39" s="33"/>
      <c r="AJ39" s="17"/>
      <c r="AK39" s="33"/>
      <c r="AL39" s="17"/>
      <c r="AM39" s="33"/>
      <c r="AN39" s="17"/>
      <c r="AO39" s="33"/>
      <c r="AP39" s="17"/>
      <c r="AQ39" s="17"/>
      <c r="AR39" s="17"/>
      <c r="AS39" s="17"/>
      <c r="AT39" s="33"/>
      <c r="AU39" s="17"/>
      <c r="AV39" s="17"/>
      <c r="AW39" s="17"/>
      <c r="AX39" s="17"/>
      <c r="AY39" s="33"/>
      <c r="AZ39" s="17"/>
      <c r="BA39" s="33"/>
      <c r="BB39" s="17"/>
      <c r="BC39" s="33"/>
      <c r="BD39" s="17"/>
      <c r="BE39" s="33"/>
      <c r="BF39" s="17"/>
      <c r="BG39" s="33"/>
      <c r="BH39" s="17"/>
      <c r="BI39" s="17"/>
      <c r="BJ39" s="17"/>
      <c r="BK39" s="17"/>
      <c r="BL39" s="17"/>
      <c r="BM39" s="33"/>
      <c r="BN39" s="17"/>
      <c r="BO39" s="17"/>
      <c r="BP39" s="17"/>
      <c r="BQ39" s="17"/>
      <c r="BR39" s="17"/>
      <c r="BS39" s="33"/>
      <c r="BT39" s="17"/>
      <c r="BU39" s="33"/>
      <c r="BV39" s="28"/>
      <c r="BW39" s="41"/>
    </row>
    <row r="40" spans="1:75" s="16" customFormat="1" ht="13.5">
      <c r="A40" s="15" t="s">
        <v>90</v>
      </c>
      <c r="B40" s="25">
        <v>0</v>
      </c>
      <c r="C40" s="54">
        <v>0</v>
      </c>
      <c r="D40" s="13">
        <v>0</v>
      </c>
      <c r="E40" s="54">
        <v>0</v>
      </c>
      <c r="F40" s="13">
        <v>0</v>
      </c>
      <c r="G40" s="54">
        <v>0</v>
      </c>
      <c r="H40" s="13">
        <v>0</v>
      </c>
      <c r="I40" s="54">
        <v>0</v>
      </c>
      <c r="J40" s="13">
        <v>0</v>
      </c>
      <c r="K40" s="54">
        <v>0</v>
      </c>
      <c r="L40" s="13">
        <v>0</v>
      </c>
      <c r="M40" s="54">
        <v>0</v>
      </c>
      <c r="N40" s="13">
        <v>0</v>
      </c>
      <c r="O40" s="54">
        <v>0</v>
      </c>
      <c r="P40" s="13">
        <v>0</v>
      </c>
      <c r="Q40" s="54">
        <v>0</v>
      </c>
      <c r="R40" s="13">
        <v>0</v>
      </c>
      <c r="S40" s="54">
        <v>0</v>
      </c>
      <c r="T40" s="13">
        <v>0</v>
      </c>
      <c r="U40" s="54">
        <v>0</v>
      </c>
      <c r="V40" s="13">
        <v>0</v>
      </c>
      <c r="W40" s="54">
        <v>0</v>
      </c>
      <c r="X40" s="13">
        <v>0</v>
      </c>
      <c r="Y40" s="54">
        <v>0</v>
      </c>
      <c r="Z40" s="13">
        <v>0</v>
      </c>
      <c r="AA40" s="54">
        <v>0</v>
      </c>
      <c r="AB40" s="13">
        <v>0</v>
      </c>
      <c r="AC40" s="54">
        <v>0</v>
      </c>
      <c r="AD40" s="13">
        <v>0</v>
      </c>
      <c r="AE40" s="54">
        <v>0</v>
      </c>
      <c r="AF40" s="13">
        <v>0</v>
      </c>
      <c r="AG40" s="54">
        <v>0</v>
      </c>
      <c r="AH40" s="13">
        <v>0</v>
      </c>
      <c r="AI40" s="54">
        <v>0</v>
      </c>
      <c r="AJ40" s="13">
        <v>0</v>
      </c>
      <c r="AK40" s="54">
        <v>0</v>
      </c>
      <c r="AL40" s="13">
        <v>0</v>
      </c>
      <c r="AM40" s="54">
        <v>0</v>
      </c>
      <c r="AN40" s="13">
        <v>0</v>
      </c>
      <c r="AO40" s="54">
        <v>0</v>
      </c>
      <c r="AP40" s="29">
        <v>0</v>
      </c>
      <c r="AQ40" s="29">
        <v>0</v>
      </c>
      <c r="AR40" s="29">
        <v>0</v>
      </c>
      <c r="AS40" s="29">
        <v>0</v>
      </c>
      <c r="AT40" s="55">
        <v>0</v>
      </c>
      <c r="AU40" s="29">
        <v>0</v>
      </c>
      <c r="AV40" s="29">
        <v>0</v>
      </c>
      <c r="AW40" s="29">
        <v>0</v>
      </c>
      <c r="AX40" s="29">
        <v>0</v>
      </c>
      <c r="AY40" s="56">
        <v>0</v>
      </c>
      <c r="AZ40" s="13">
        <v>0</v>
      </c>
      <c r="BA40" s="54">
        <v>0</v>
      </c>
      <c r="BB40" s="13">
        <v>0</v>
      </c>
      <c r="BC40" s="54">
        <v>0</v>
      </c>
      <c r="BD40" s="13">
        <v>0</v>
      </c>
      <c r="BE40" s="54">
        <v>0</v>
      </c>
      <c r="BF40" s="13">
        <v>0</v>
      </c>
      <c r="BG40" s="54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56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56">
        <v>0</v>
      </c>
      <c r="BT40" s="13">
        <v>29</v>
      </c>
      <c r="BU40" s="54">
        <v>2</v>
      </c>
      <c r="BV40" s="14">
        <f>SUM(B40+D40+F40+H40+J40+L40+N40+P40+R40+T40+V40+X40+Z40+AB40+AD40+AF40+AH40+AJ40+AL40+AN40+AP40+AQ40+AR40+AS40+AU40+AV40+AW40+AX40+AZ40+BB40+BD40+BF40+BH40+BI40+BJ40+BK40+BL40+BN40+BO40+BP40+BQ40+BR40+BT40)</f>
        <v>29</v>
      </c>
      <c r="BW40" s="45">
        <f>SUM(C40+E40+G40+I40+K40+M40+O40+Q40+S40+U40+W40+Y40+AA40+AC40+AE40+AG40+AI40+AK40+AM40+AO40+AT40+AY40+BA40+BC40+BE40+BG40+BM40+BS40+BU40)</f>
        <v>2</v>
      </c>
    </row>
    <row r="41" spans="1:75" s="16" customFormat="1" ht="4.5" customHeight="1">
      <c r="A41" s="48"/>
      <c r="B41" s="17"/>
      <c r="C41" s="33"/>
      <c r="D41" s="17"/>
      <c r="E41" s="33"/>
      <c r="F41" s="17"/>
      <c r="G41" s="33"/>
      <c r="H41" s="17"/>
      <c r="I41" s="33"/>
      <c r="J41" s="17"/>
      <c r="K41" s="33"/>
      <c r="L41" s="17"/>
      <c r="M41" s="33"/>
      <c r="N41" s="17"/>
      <c r="O41" s="33"/>
      <c r="P41" s="17"/>
      <c r="Q41" s="33"/>
      <c r="R41" s="17"/>
      <c r="S41" s="33"/>
      <c r="T41" s="17"/>
      <c r="U41" s="33"/>
      <c r="V41" s="17"/>
      <c r="W41" s="33"/>
      <c r="X41" s="17"/>
      <c r="Y41" s="33"/>
      <c r="Z41" s="17"/>
      <c r="AA41" s="33"/>
      <c r="AB41" s="17"/>
      <c r="AC41" s="33"/>
      <c r="AD41" s="17"/>
      <c r="AE41" s="33"/>
      <c r="AF41" s="17"/>
      <c r="AG41" s="33"/>
      <c r="AH41" s="17"/>
      <c r="AI41" s="33"/>
      <c r="AJ41" s="17"/>
      <c r="AK41" s="33"/>
      <c r="AL41" s="17"/>
      <c r="AM41" s="33"/>
      <c r="AN41" s="17"/>
      <c r="AO41" s="33"/>
      <c r="AP41" s="17"/>
      <c r="AQ41" s="17"/>
      <c r="AR41" s="17"/>
      <c r="AS41" s="17"/>
      <c r="AT41" s="33"/>
      <c r="AU41" s="17"/>
      <c r="AV41" s="17"/>
      <c r="AW41" s="17"/>
      <c r="AX41" s="17"/>
      <c r="AY41" s="33"/>
      <c r="AZ41" s="17"/>
      <c r="BA41" s="33"/>
      <c r="BB41" s="17"/>
      <c r="BC41" s="33"/>
      <c r="BD41" s="17"/>
      <c r="BE41" s="33"/>
      <c r="BF41" s="17"/>
      <c r="BG41" s="33"/>
      <c r="BH41" s="17"/>
      <c r="BI41" s="17"/>
      <c r="BJ41" s="17"/>
      <c r="BK41" s="17"/>
      <c r="BL41" s="17"/>
      <c r="BM41" s="33"/>
      <c r="BN41" s="17"/>
      <c r="BO41" s="17"/>
      <c r="BP41" s="17"/>
      <c r="BQ41" s="17"/>
      <c r="BR41" s="17"/>
      <c r="BS41" s="33"/>
      <c r="BT41" s="17"/>
      <c r="BU41" s="33"/>
      <c r="BV41" s="28"/>
      <c r="BW41" s="41"/>
    </row>
    <row r="42" spans="1:75" s="16" customFormat="1" ht="13.5">
      <c r="A42" s="15" t="s">
        <v>92</v>
      </c>
      <c r="B42" s="25">
        <v>0</v>
      </c>
      <c r="C42" s="54">
        <v>0</v>
      </c>
      <c r="D42" s="13">
        <v>0</v>
      </c>
      <c r="E42" s="54">
        <v>0</v>
      </c>
      <c r="F42" s="13">
        <v>0</v>
      </c>
      <c r="G42" s="54">
        <v>0</v>
      </c>
      <c r="H42" s="13">
        <v>0</v>
      </c>
      <c r="I42" s="54">
        <v>0</v>
      </c>
      <c r="J42" s="13">
        <v>0</v>
      </c>
      <c r="K42" s="54">
        <v>0</v>
      </c>
      <c r="L42" s="13">
        <v>0</v>
      </c>
      <c r="M42" s="54">
        <v>0</v>
      </c>
      <c r="N42" s="13">
        <v>0</v>
      </c>
      <c r="O42" s="54">
        <v>0</v>
      </c>
      <c r="P42" s="13">
        <v>0</v>
      </c>
      <c r="Q42" s="54">
        <v>0</v>
      </c>
      <c r="R42" s="13">
        <v>0</v>
      </c>
      <c r="S42" s="54">
        <v>0</v>
      </c>
      <c r="T42" s="13">
        <v>0</v>
      </c>
      <c r="U42" s="54">
        <v>0</v>
      </c>
      <c r="V42" s="13">
        <v>0</v>
      </c>
      <c r="W42" s="54">
        <v>0</v>
      </c>
      <c r="X42" s="13">
        <v>0</v>
      </c>
      <c r="Y42" s="54">
        <v>0</v>
      </c>
      <c r="Z42" s="13">
        <v>0</v>
      </c>
      <c r="AA42" s="54">
        <v>0</v>
      </c>
      <c r="AB42" s="13">
        <v>0</v>
      </c>
      <c r="AC42" s="54">
        <v>0</v>
      </c>
      <c r="AD42" s="13">
        <v>0</v>
      </c>
      <c r="AE42" s="54">
        <v>0</v>
      </c>
      <c r="AF42" s="13">
        <v>0</v>
      </c>
      <c r="AG42" s="54">
        <v>0</v>
      </c>
      <c r="AH42" s="13">
        <v>0</v>
      </c>
      <c r="AI42" s="54">
        <v>0</v>
      </c>
      <c r="AJ42" s="13">
        <v>0</v>
      </c>
      <c r="AK42" s="54">
        <v>0</v>
      </c>
      <c r="AL42" s="13">
        <v>0</v>
      </c>
      <c r="AM42" s="54">
        <v>0</v>
      </c>
      <c r="AN42" s="13">
        <v>0</v>
      </c>
      <c r="AO42" s="54">
        <v>0</v>
      </c>
      <c r="AP42" s="29">
        <v>0</v>
      </c>
      <c r="AQ42" s="29">
        <v>0</v>
      </c>
      <c r="AR42" s="29">
        <v>0</v>
      </c>
      <c r="AS42" s="29">
        <v>0</v>
      </c>
      <c r="AT42" s="55">
        <v>0</v>
      </c>
      <c r="AU42" s="29">
        <v>0</v>
      </c>
      <c r="AV42" s="29">
        <v>0</v>
      </c>
      <c r="AW42" s="29">
        <v>0</v>
      </c>
      <c r="AX42" s="29">
        <v>0</v>
      </c>
      <c r="AY42" s="56">
        <v>0</v>
      </c>
      <c r="AZ42" s="13">
        <v>0</v>
      </c>
      <c r="BA42" s="54">
        <v>0</v>
      </c>
      <c r="BB42" s="13">
        <v>0</v>
      </c>
      <c r="BC42" s="54">
        <v>0</v>
      </c>
      <c r="BD42" s="13">
        <v>0</v>
      </c>
      <c r="BE42" s="54">
        <v>0</v>
      </c>
      <c r="BF42" s="13">
        <v>0</v>
      </c>
      <c r="BG42" s="54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56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56">
        <v>0</v>
      </c>
      <c r="BT42" s="13">
        <v>0</v>
      </c>
      <c r="BU42" s="54">
        <v>0</v>
      </c>
      <c r="BV42" s="14">
        <f>SUM(B42+D42+F42+H42+J42+L42+N42+P42+R42+T42+V42+X42+Z42+AB42+AD42+AF42+AH42+AJ42+AL42+AN42+AP42+AQ42+AR42+AS42+AU42+AV42+AW42+AX42+AZ42+BB42+BD42+BF42+BH42+BI42+BJ42+BK42+BL42+BN42+BO42+BP42+BQ42+BR42+BT42)</f>
        <v>0</v>
      </c>
      <c r="BW42" s="45">
        <f>SUM(C42+E42+G42+I42+K42+M42+O42+Q42+S42+U42+W42+Y42+AA42+AC42+AE42+AG42+AI42+AK42+AM42+AO42+AT42+AY42+BA42+BC42+BE42+BG42+BM42+BS42+BU42)</f>
        <v>0</v>
      </c>
    </row>
    <row r="43" spans="1:75" s="16" customFormat="1" ht="4.5" customHeight="1">
      <c r="A43" s="48"/>
      <c r="B43" s="17"/>
      <c r="C43" s="33"/>
      <c r="D43" s="17"/>
      <c r="E43" s="33"/>
      <c r="F43" s="17"/>
      <c r="G43" s="33"/>
      <c r="H43" s="17"/>
      <c r="I43" s="33"/>
      <c r="J43" s="17"/>
      <c r="K43" s="33"/>
      <c r="L43" s="17"/>
      <c r="M43" s="33"/>
      <c r="N43" s="17"/>
      <c r="O43" s="33"/>
      <c r="P43" s="17"/>
      <c r="Q43" s="33"/>
      <c r="R43" s="17"/>
      <c r="S43" s="33"/>
      <c r="T43" s="17"/>
      <c r="U43" s="33"/>
      <c r="V43" s="17"/>
      <c r="W43" s="33"/>
      <c r="X43" s="17"/>
      <c r="Y43" s="33"/>
      <c r="Z43" s="17"/>
      <c r="AA43" s="33"/>
      <c r="AB43" s="17"/>
      <c r="AC43" s="33"/>
      <c r="AD43" s="17"/>
      <c r="AE43" s="33"/>
      <c r="AF43" s="17"/>
      <c r="AG43" s="33"/>
      <c r="AH43" s="17"/>
      <c r="AI43" s="33"/>
      <c r="AJ43" s="17"/>
      <c r="AK43" s="33"/>
      <c r="AL43" s="17"/>
      <c r="AM43" s="33"/>
      <c r="AN43" s="17"/>
      <c r="AO43" s="33"/>
      <c r="AP43" s="17"/>
      <c r="AQ43" s="17"/>
      <c r="AR43" s="17"/>
      <c r="AS43" s="17"/>
      <c r="AT43" s="33"/>
      <c r="AU43" s="17"/>
      <c r="AV43" s="17"/>
      <c r="AW43" s="17"/>
      <c r="AX43" s="17"/>
      <c r="AY43" s="33"/>
      <c r="AZ43" s="17"/>
      <c r="BA43" s="33"/>
      <c r="BB43" s="17"/>
      <c r="BC43" s="33"/>
      <c r="BD43" s="17"/>
      <c r="BE43" s="33"/>
      <c r="BF43" s="17"/>
      <c r="BG43" s="33"/>
      <c r="BH43" s="17"/>
      <c r="BI43" s="17"/>
      <c r="BJ43" s="17"/>
      <c r="BK43" s="17"/>
      <c r="BL43" s="17"/>
      <c r="BM43" s="33"/>
      <c r="BN43" s="17"/>
      <c r="BO43" s="17"/>
      <c r="BP43" s="17"/>
      <c r="BQ43" s="17"/>
      <c r="BR43" s="17"/>
      <c r="BS43" s="33"/>
      <c r="BT43" s="17"/>
      <c r="BU43" s="33"/>
      <c r="BV43" s="28"/>
      <c r="BW43" s="41"/>
    </row>
    <row r="44" spans="1:75" s="16" customFormat="1" ht="13.5">
      <c r="A44" s="58" t="s">
        <v>94</v>
      </c>
      <c r="B44" s="25">
        <v>0</v>
      </c>
      <c r="C44" s="54">
        <v>0</v>
      </c>
      <c r="D44" s="13">
        <v>0</v>
      </c>
      <c r="E44" s="54">
        <v>0</v>
      </c>
      <c r="F44" s="13">
        <v>0</v>
      </c>
      <c r="G44" s="54">
        <v>0</v>
      </c>
      <c r="H44" s="13">
        <v>0</v>
      </c>
      <c r="I44" s="54">
        <v>0</v>
      </c>
      <c r="J44" s="13">
        <v>0</v>
      </c>
      <c r="K44" s="54">
        <v>0</v>
      </c>
      <c r="L44" s="13">
        <v>0</v>
      </c>
      <c r="M44" s="54">
        <v>0</v>
      </c>
      <c r="N44" s="13">
        <v>0</v>
      </c>
      <c r="O44" s="54">
        <v>0</v>
      </c>
      <c r="P44" s="13">
        <v>0</v>
      </c>
      <c r="Q44" s="54">
        <v>0</v>
      </c>
      <c r="R44" s="13">
        <v>0</v>
      </c>
      <c r="S44" s="54">
        <v>0</v>
      </c>
      <c r="T44" s="13">
        <v>14</v>
      </c>
      <c r="U44" s="54">
        <v>2</v>
      </c>
      <c r="V44" s="13">
        <v>0</v>
      </c>
      <c r="W44" s="54">
        <v>0</v>
      </c>
      <c r="X44" s="13">
        <v>0</v>
      </c>
      <c r="Y44" s="54">
        <v>0</v>
      </c>
      <c r="Z44" s="13">
        <v>0</v>
      </c>
      <c r="AA44" s="54">
        <v>0</v>
      </c>
      <c r="AB44" s="13">
        <v>0</v>
      </c>
      <c r="AC44" s="54">
        <v>0</v>
      </c>
      <c r="AD44" s="13">
        <v>0</v>
      </c>
      <c r="AE44" s="54">
        <v>0</v>
      </c>
      <c r="AF44" s="13">
        <v>0</v>
      </c>
      <c r="AG44" s="54">
        <v>0</v>
      </c>
      <c r="AH44" s="13">
        <v>0</v>
      </c>
      <c r="AI44" s="54">
        <v>0</v>
      </c>
      <c r="AJ44" s="13">
        <v>0</v>
      </c>
      <c r="AK44" s="54">
        <v>0</v>
      </c>
      <c r="AL44" s="13">
        <v>0</v>
      </c>
      <c r="AM44" s="54">
        <v>0</v>
      </c>
      <c r="AN44" s="13">
        <v>0</v>
      </c>
      <c r="AO44" s="54">
        <v>0</v>
      </c>
      <c r="AP44" s="29">
        <v>0</v>
      </c>
      <c r="AQ44" s="29">
        <v>0</v>
      </c>
      <c r="AR44" s="29">
        <v>0</v>
      </c>
      <c r="AS44" s="29">
        <v>0</v>
      </c>
      <c r="AT44" s="55">
        <v>0</v>
      </c>
      <c r="AU44" s="29">
        <v>0</v>
      </c>
      <c r="AV44" s="29">
        <v>0</v>
      </c>
      <c r="AW44" s="29">
        <v>0</v>
      </c>
      <c r="AX44" s="29">
        <v>0</v>
      </c>
      <c r="AY44" s="56">
        <v>0</v>
      </c>
      <c r="AZ44" s="13">
        <v>0</v>
      </c>
      <c r="BA44" s="54">
        <v>0</v>
      </c>
      <c r="BB44" s="13">
        <v>0</v>
      </c>
      <c r="BC44" s="54">
        <v>0</v>
      </c>
      <c r="BD44" s="13">
        <v>0</v>
      </c>
      <c r="BE44" s="54">
        <v>0</v>
      </c>
      <c r="BF44" s="13">
        <v>0</v>
      </c>
      <c r="BG44" s="54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56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56">
        <v>0</v>
      </c>
      <c r="BT44" s="13">
        <v>0</v>
      </c>
      <c r="BU44" s="54">
        <v>0</v>
      </c>
      <c r="BV44" s="14">
        <f>SUM(B44+D44+F44+H44+J44+L44+N44+P44+R44+T44+V44+X44+Z44+AB44+AD44+AF44+AH44+AJ44+AL44+AN44+AP44+AQ44+AR44+AS44+AU44+AV44+AW44+AX44+AZ44+BB44+BD44+BF44+BH44+BI44+BJ44+BK44+BL44+BN44+BO44+BP44+BQ44+BR44+BT44)</f>
        <v>14</v>
      </c>
      <c r="BW44" s="45">
        <f>SUM(C44+E44+G44+I44+K44+M44+O44+Q44+S44+U44+W44+Y44+AA44+AC44+AE44+AG44+AI44+AK44+AM44+AO44+AT44+AY44+BA44+BC44+BE44+BG44+BM44+BS44+BU44)</f>
        <v>2</v>
      </c>
    </row>
    <row r="45" spans="1:75" s="16" customFormat="1" ht="4.5" customHeight="1">
      <c r="A45" s="48"/>
      <c r="B45" s="17"/>
      <c r="C45" s="33"/>
      <c r="D45" s="17"/>
      <c r="E45" s="33"/>
      <c r="F45" s="17"/>
      <c r="G45" s="33"/>
      <c r="H45" s="17"/>
      <c r="I45" s="33"/>
      <c r="J45" s="17"/>
      <c r="K45" s="33"/>
      <c r="L45" s="17"/>
      <c r="M45" s="33"/>
      <c r="N45" s="17"/>
      <c r="O45" s="33"/>
      <c r="P45" s="17"/>
      <c r="Q45" s="33"/>
      <c r="R45" s="17"/>
      <c r="S45" s="33"/>
      <c r="T45" s="17"/>
      <c r="U45" s="33"/>
      <c r="V45" s="17"/>
      <c r="W45" s="33"/>
      <c r="X45" s="17"/>
      <c r="Y45" s="33"/>
      <c r="Z45" s="17"/>
      <c r="AA45" s="33"/>
      <c r="AB45" s="17"/>
      <c r="AC45" s="33"/>
      <c r="AD45" s="17"/>
      <c r="AE45" s="33"/>
      <c r="AF45" s="17"/>
      <c r="AG45" s="33"/>
      <c r="AH45" s="17"/>
      <c r="AI45" s="33"/>
      <c r="AJ45" s="17"/>
      <c r="AK45" s="33"/>
      <c r="AL45" s="17"/>
      <c r="AM45" s="33"/>
      <c r="AN45" s="17"/>
      <c r="AO45" s="33"/>
      <c r="AP45" s="17"/>
      <c r="AQ45" s="17"/>
      <c r="AR45" s="17"/>
      <c r="AS45" s="17"/>
      <c r="AT45" s="33"/>
      <c r="AU45" s="17"/>
      <c r="AV45" s="17"/>
      <c r="AW45" s="17"/>
      <c r="AX45" s="17"/>
      <c r="AY45" s="33"/>
      <c r="AZ45" s="17"/>
      <c r="BA45" s="33"/>
      <c r="BB45" s="17"/>
      <c r="BC45" s="33"/>
      <c r="BD45" s="17"/>
      <c r="BE45" s="33"/>
      <c r="BF45" s="17"/>
      <c r="BG45" s="33"/>
      <c r="BH45" s="17"/>
      <c r="BI45" s="17"/>
      <c r="BJ45" s="17"/>
      <c r="BK45" s="17"/>
      <c r="BL45" s="17"/>
      <c r="BM45" s="33"/>
      <c r="BN45" s="17"/>
      <c r="BO45" s="17"/>
      <c r="BP45" s="17"/>
      <c r="BQ45" s="17"/>
      <c r="BR45" s="17"/>
      <c r="BS45" s="33"/>
      <c r="BT45" s="17"/>
      <c r="BU45" s="33"/>
      <c r="BV45" s="28"/>
      <c r="BW45" s="41"/>
    </row>
    <row r="46" spans="1:75" s="16" customFormat="1" ht="13.5">
      <c r="A46" s="15" t="s">
        <v>73</v>
      </c>
      <c r="B46" s="25">
        <v>0</v>
      </c>
      <c r="C46" s="54">
        <v>0</v>
      </c>
      <c r="D46" s="13">
        <v>0</v>
      </c>
      <c r="E46" s="54">
        <v>0</v>
      </c>
      <c r="F46" s="13">
        <v>0</v>
      </c>
      <c r="G46" s="54">
        <v>0</v>
      </c>
      <c r="H46" s="13">
        <v>0</v>
      </c>
      <c r="I46" s="54">
        <v>0</v>
      </c>
      <c r="J46" s="13">
        <v>20</v>
      </c>
      <c r="K46" s="54">
        <v>1</v>
      </c>
      <c r="L46" s="13">
        <v>0</v>
      </c>
      <c r="M46" s="54">
        <v>0</v>
      </c>
      <c r="N46" s="13">
        <v>0</v>
      </c>
      <c r="O46" s="54">
        <v>0</v>
      </c>
      <c r="P46" s="13">
        <v>0</v>
      </c>
      <c r="Q46" s="54">
        <v>0</v>
      </c>
      <c r="R46" s="13">
        <v>0</v>
      </c>
      <c r="S46" s="54">
        <v>0</v>
      </c>
      <c r="T46" s="13">
        <v>0</v>
      </c>
      <c r="U46" s="54">
        <v>0</v>
      </c>
      <c r="V46" s="13">
        <v>0</v>
      </c>
      <c r="W46" s="54">
        <v>0</v>
      </c>
      <c r="X46" s="13">
        <v>0</v>
      </c>
      <c r="Y46" s="54">
        <v>0</v>
      </c>
      <c r="Z46" s="13">
        <v>0</v>
      </c>
      <c r="AA46" s="54">
        <v>0</v>
      </c>
      <c r="AB46" s="13">
        <v>0</v>
      </c>
      <c r="AC46" s="54">
        <v>0</v>
      </c>
      <c r="AD46" s="13">
        <v>0</v>
      </c>
      <c r="AE46" s="54">
        <v>0</v>
      </c>
      <c r="AF46" s="13">
        <v>0</v>
      </c>
      <c r="AG46" s="54">
        <v>0</v>
      </c>
      <c r="AH46" s="13">
        <v>0</v>
      </c>
      <c r="AI46" s="54">
        <v>0</v>
      </c>
      <c r="AJ46" s="13">
        <v>0</v>
      </c>
      <c r="AK46" s="54">
        <v>0</v>
      </c>
      <c r="AL46" s="13">
        <v>0</v>
      </c>
      <c r="AM46" s="54">
        <v>0</v>
      </c>
      <c r="AN46" s="13">
        <v>0</v>
      </c>
      <c r="AO46" s="54">
        <v>0</v>
      </c>
      <c r="AP46" s="29">
        <v>0</v>
      </c>
      <c r="AQ46" s="29">
        <v>0</v>
      </c>
      <c r="AR46" s="29">
        <v>0</v>
      </c>
      <c r="AS46" s="29">
        <v>0</v>
      </c>
      <c r="AT46" s="55">
        <v>0</v>
      </c>
      <c r="AU46" s="29">
        <v>0</v>
      </c>
      <c r="AV46" s="29">
        <v>0</v>
      </c>
      <c r="AW46" s="29">
        <v>0</v>
      </c>
      <c r="AX46" s="29">
        <v>0</v>
      </c>
      <c r="AY46" s="56">
        <v>0</v>
      </c>
      <c r="AZ46" s="13">
        <v>0</v>
      </c>
      <c r="BA46" s="54">
        <v>0</v>
      </c>
      <c r="BB46" s="13">
        <v>0</v>
      </c>
      <c r="BC46" s="54">
        <v>0</v>
      </c>
      <c r="BD46" s="13">
        <v>0</v>
      </c>
      <c r="BE46" s="54">
        <v>0</v>
      </c>
      <c r="BF46" s="13">
        <v>0</v>
      </c>
      <c r="BG46" s="54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56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56">
        <v>0</v>
      </c>
      <c r="BT46" s="13">
        <v>0</v>
      </c>
      <c r="BU46" s="54">
        <v>0</v>
      </c>
      <c r="BV46" s="14">
        <f>SUM(B46+D46+F46+H46+J46+L46+N46+P46+R46+T46+V46+X46+Z46+AB46+AD46+AF46+AH46+AJ46+AL46+AN46+AP46+AQ46+AR46+AS46+AU46+AV46+AW46+AX46+AZ46+BB46+BD46+BF46+BH46+BI46+BJ46+BK46+BL46+BN46+BO46+BP46+BQ46+BR46+BT46)</f>
        <v>20</v>
      </c>
      <c r="BW46" s="45">
        <f>SUM(C46+E46+G46+I46+K46+M46+O46+Q46+S46+U46+W46+Y46+AA46+AC46+AE46+AG46+AI46+AK46+AM46+AO46+AT46+AY46+BA46+BC46+BE46+BG46+BM46+BS46+BU46)</f>
        <v>1</v>
      </c>
    </row>
    <row r="47" spans="1:75" s="16" customFormat="1" ht="4.5" customHeight="1">
      <c r="A47" s="48"/>
      <c r="B47" s="17"/>
      <c r="C47" s="33"/>
      <c r="D47" s="17"/>
      <c r="E47" s="33"/>
      <c r="F47" s="17"/>
      <c r="G47" s="33"/>
      <c r="H47" s="17"/>
      <c r="I47" s="33"/>
      <c r="J47" s="17"/>
      <c r="K47" s="33"/>
      <c r="L47" s="17"/>
      <c r="M47" s="33"/>
      <c r="N47" s="17"/>
      <c r="O47" s="33"/>
      <c r="P47" s="17"/>
      <c r="Q47" s="33"/>
      <c r="R47" s="17"/>
      <c r="S47" s="33"/>
      <c r="T47" s="17"/>
      <c r="U47" s="33"/>
      <c r="V47" s="17"/>
      <c r="W47" s="33"/>
      <c r="X47" s="17"/>
      <c r="Y47" s="33"/>
      <c r="Z47" s="17"/>
      <c r="AA47" s="33"/>
      <c r="AB47" s="17"/>
      <c r="AC47" s="33"/>
      <c r="AD47" s="17"/>
      <c r="AE47" s="33"/>
      <c r="AF47" s="17"/>
      <c r="AG47" s="33"/>
      <c r="AH47" s="17"/>
      <c r="AI47" s="33"/>
      <c r="AJ47" s="17"/>
      <c r="AK47" s="33"/>
      <c r="AL47" s="17"/>
      <c r="AM47" s="33"/>
      <c r="AN47" s="17"/>
      <c r="AO47" s="33"/>
      <c r="AP47" s="17"/>
      <c r="AQ47" s="17"/>
      <c r="AR47" s="17"/>
      <c r="AS47" s="17"/>
      <c r="AT47" s="33"/>
      <c r="AU47" s="17"/>
      <c r="AV47" s="17"/>
      <c r="AW47" s="17"/>
      <c r="AX47" s="17"/>
      <c r="AY47" s="33"/>
      <c r="AZ47" s="17"/>
      <c r="BA47" s="33"/>
      <c r="BB47" s="17"/>
      <c r="BC47" s="33"/>
      <c r="BD47" s="17"/>
      <c r="BE47" s="33"/>
      <c r="BF47" s="17"/>
      <c r="BG47" s="33"/>
      <c r="BH47" s="17"/>
      <c r="BI47" s="17"/>
      <c r="BJ47" s="17"/>
      <c r="BK47" s="17"/>
      <c r="BL47" s="17"/>
      <c r="BM47" s="33"/>
      <c r="BN47" s="17"/>
      <c r="BO47" s="17"/>
      <c r="BP47" s="17"/>
      <c r="BQ47" s="17"/>
      <c r="BR47" s="17"/>
      <c r="BS47" s="33"/>
      <c r="BT47" s="17"/>
      <c r="BU47" s="33"/>
      <c r="BV47" s="28"/>
      <c r="BW47" s="41"/>
    </row>
    <row r="48" spans="1:75" s="16" customFormat="1" ht="13.5">
      <c r="A48" s="15" t="s">
        <v>72</v>
      </c>
      <c r="B48" s="25">
        <v>0</v>
      </c>
      <c r="C48" s="54">
        <v>0</v>
      </c>
      <c r="D48" s="13">
        <v>0</v>
      </c>
      <c r="E48" s="54">
        <v>0</v>
      </c>
      <c r="F48" s="13">
        <v>0</v>
      </c>
      <c r="G48" s="54">
        <v>0</v>
      </c>
      <c r="H48" s="13">
        <v>0</v>
      </c>
      <c r="I48" s="54">
        <v>0</v>
      </c>
      <c r="J48" s="13">
        <v>48</v>
      </c>
      <c r="K48" s="54">
        <v>2</v>
      </c>
      <c r="L48" s="13">
        <v>28</v>
      </c>
      <c r="M48" s="54">
        <v>1</v>
      </c>
      <c r="N48" s="13">
        <v>0</v>
      </c>
      <c r="O48" s="54">
        <v>0</v>
      </c>
      <c r="P48" s="13">
        <v>0</v>
      </c>
      <c r="Q48" s="54">
        <v>0</v>
      </c>
      <c r="R48" s="13">
        <v>0</v>
      </c>
      <c r="S48" s="54">
        <v>0</v>
      </c>
      <c r="T48" s="13">
        <v>0</v>
      </c>
      <c r="U48" s="54">
        <v>0</v>
      </c>
      <c r="V48" s="13">
        <v>0</v>
      </c>
      <c r="W48" s="54">
        <v>0</v>
      </c>
      <c r="X48" s="13">
        <v>0</v>
      </c>
      <c r="Y48" s="54">
        <v>0</v>
      </c>
      <c r="Z48" s="13">
        <v>0</v>
      </c>
      <c r="AA48" s="54">
        <v>0</v>
      </c>
      <c r="AB48" s="13">
        <v>0</v>
      </c>
      <c r="AC48" s="54">
        <v>0</v>
      </c>
      <c r="AD48" s="13">
        <v>0</v>
      </c>
      <c r="AE48" s="54">
        <v>0</v>
      </c>
      <c r="AF48" s="13">
        <v>0</v>
      </c>
      <c r="AG48" s="54">
        <v>0</v>
      </c>
      <c r="AH48" s="13">
        <v>0</v>
      </c>
      <c r="AI48" s="54">
        <v>0</v>
      </c>
      <c r="AJ48" s="13">
        <v>0</v>
      </c>
      <c r="AK48" s="54">
        <v>0</v>
      </c>
      <c r="AL48" s="13">
        <v>0</v>
      </c>
      <c r="AM48" s="54">
        <v>0</v>
      </c>
      <c r="AN48" s="13">
        <v>0</v>
      </c>
      <c r="AO48" s="54">
        <v>0</v>
      </c>
      <c r="AP48" s="29">
        <v>0</v>
      </c>
      <c r="AQ48" s="29">
        <v>0</v>
      </c>
      <c r="AR48" s="29">
        <v>0</v>
      </c>
      <c r="AS48" s="29">
        <v>0</v>
      </c>
      <c r="AT48" s="55">
        <v>0</v>
      </c>
      <c r="AU48" s="29">
        <v>0</v>
      </c>
      <c r="AV48" s="29">
        <v>0</v>
      </c>
      <c r="AW48" s="29">
        <v>0</v>
      </c>
      <c r="AX48" s="29">
        <v>0</v>
      </c>
      <c r="AY48" s="56">
        <v>0</v>
      </c>
      <c r="AZ48" s="13">
        <v>0</v>
      </c>
      <c r="BA48" s="54">
        <v>0</v>
      </c>
      <c r="BB48" s="13">
        <v>0</v>
      </c>
      <c r="BC48" s="54">
        <v>0</v>
      </c>
      <c r="BD48" s="13">
        <v>0</v>
      </c>
      <c r="BE48" s="54">
        <v>0</v>
      </c>
      <c r="BF48" s="13">
        <v>0</v>
      </c>
      <c r="BG48" s="54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56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56">
        <v>0</v>
      </c>
      <c r="BT48" s="13">
        <v>0</v>
      </c>
      <c r="BU48" s="54">
        <v>0</v>
      </c>
      <c r="BV48" s="14">
        <f>SUM(B48+D48+F48+H48+J48+L48+N48+P48+R48+T48+V48+X48+Z48+AB48+AD48+AF48+AH48+AJ48+AL48+AN48+AP48+AQ48+AR48+AS48+AU48+AV48+AW48+AX48+AZ48+BB48+BD48+BF48+BH48+BI48+BJ48+BK48+BL48+BN48+BO48+BP48+BQ48+BR48+BT48)</f>
        <v>76</v>
      </c>
      <c r="BW48" s="45">
        <f>SUM(C48+E48+G48+I48+K48+M48+O48+Q48+S48+U48+W48+Y48+AA48+AC48+AE48+AG48+AI48+AK48+AM48+AO48+AT48+AY48+BA48+BC48+BE48+BG48+BM48+BS48+BU48)</f>
        <v>3</v>
      </c>
    </row>
    <row r="49" spans="1:75" s="16" customFormat="1" ht="4.5" customHeight="1">
      <c r="A49" s="48"/>
      <c r="B49" s="17"/>
      <c r="C49" s="33"/>
      <c r="D49" s="17"/>
      <c r="E49" s="33"/>
      <c r="F49" s="17"/>
      <c r="G49" s="33"/>
      <c r="H49" s="17"/>
      <c r="I49" s="33"/>
      <c r="J49" s="17"/>
      <c r="K49" s="33"/>
      <c r="L49" s="17"/>
      <c r="M49" s="33"/>
      <c r="N49" s="17"/>
      <c r="O49" s="33"/>
      <c r="P49" s="17"/>
      <c r="Q49" s="33"/>
      <c r="R49" s="17"/>
      <c r="S49" s="33"/>
      <c r="T49" s="17"/>
      <c r="U49" s="33"/>
      <c r="V49" s="17"/>
      <c r="W49" s="33"/>
      <c r="X49" s="17"/>
      <c r="Y49" s="33"/>
      <c r="Z49" s="17"/>
      <c r="AA49" s="33"/>
      <c r="AB49" s="17"/>
      <c r="AC49" s="33"/>
      <c r="AD49" s="17"/>
      <c r="AE49" s="33"/>
      <c r="AF49" s="17"/>
      <c r="AG49" s="33"/>
      <c r="AH49" s="17"/>
      <c r="AI49" s="33"/>
      <c r="AJ49" s="17"/>
      <c r="AK49" s="33"/>
      <c r="AL49" s="17"/>
      <c r="AM49" s="33"/>
      <c r="AN49" s="17"/>
      <c r="AO49" s="33"/>
      <c r="AP49" s="17"/>
      <c r="AQ49" s="17"/>
      <c r="AR49" s="17"/>
      <c r="AS49" s="17"/>
      <c r="AT49" s="33"/>
      <c r="AU49" s="17"/>
      <c r="AV49" s="17"/>
      <c r="AW49" s="17"/>
      <c r="AX49" s="17"/>
      <c r="AY49" s="33"/>
      <c r="AZ49" s="17"/>
      <c r="BA49" s="33"/>
      <c r="BB49" s="17"/>
      <c r="BC49" s="33"/>
      <c r="BD49" s="17"/>
      <c r="BE49" s="33"/>
      <c r="BF49" s="17"/>
      <c r="BG49" s="33"/>
      <c r="BH49" s="17"/>
      <c r="BI49" s="17"/>
      <c r="BJ49" s="17"/>
      <c r="BK49" s="17"/>
      <c r="BL49" s="17"/>
      <c r="BM49" s="33"/>
      <c r="BN49" s="17"/>
      <c r="BO49" s="17"/>
      <c r="BP49" s="17"/>
      <c r="BQ49" s="17"/>
      <c r="BR49" s="17"/>
      <c r="BS49" s="33"/>
      <c r="BT49" s="17"/>
      <c r="BU49" s="33"/>
      <c r="BV49" s="28"/>
      <c r="BW49" s="41"/>
    </row>
    <row r="50" spans="1:75" s="16" customFormat="1" ht="13.5">
      <c r="A50" s="15" t="s">
        <v>70</v>
      </c>
      <c r="B50" s="25">
        <v>0</v>
      </c>
      <c r="C50" s="54">
        <v>0</v>
      </c>
      <c r="D50" s="13">
        <v>0</v>
      </c>
      <c r="E50" s="54">
        <v>0</v>
      </c>
      <c r="F50" s="13">
        <v>0</v>
      </c>
      <c r="G50" s="54">
        <v>0</v>
      </c>
      <c r="H50" s="13">
        <v>0</v>
      </c>
      <c r="I50" s="54">
        <v>0</v>
      </c>
      <c r="J50" s="13">
        <v>0</v>
      </c>
      <c r="K50" s="54">
        <v>0</v>
      </c>
      <c r="L50" s="13">
        <v>40</v>
      </c>
      <c r="M50" s="54">
        <v>2</v>
      </c>
      <c r="N50" s="13">
        <v>124</v>
      </c>
      <c r="O50" s="54">
        <v>8</v>
      </c>
      <c r="P50" s="13">
        <v>0</v>
      </c>
      <c r="Q50" s="54">
        <v>0</v>
      </c>
      <c r="R50" s="13">
        <v>0</v>
      </c>
      <c r="S50" s="54">
        <v>0</v>
      </c>
      <c r="T50" s="13">
        <v>0</v>
      </c>
      <c r="U50" s="54">
        <v>0</v>
      </c>
      <c r="V50" s="13">
        <v>0</v>
      </c>
      <c r="W50" s="54">
        <v>0</v>
      </c>
      <c r="X50" s="13">
        <v>0</v>
      </c>
      <c r="Y50" s="54">
        <v>0</v>
      </c>
      <c r="Z50" s="13">
        <v>0</v>
      </c>
      <c r="AA50" s="54">
        <v>0</v>
      </c>
      <c r="AB50" s="13">
        <v>0</v>
      </c>
      <c r="AC50" s="54">
        <v>0</v>
      </c>
      <c r="AD50" s="13">
        <v>0</v>
      </c>
      <c r="AE50" s="54">
        <v>0</v>
      </c>
      <c r="AF50" s="13">
        <v>0</v>
      </c>
      <c r="AG50" s="54">
        <v>0</v>
      </c>
      <c r="AH50" s="13">
        <v>0</v>
      </c>
      <c r="AI50" s="54">
        <v>0</v>
      </c>
      <c r="AJ50" s="13">
        <v>0</v>
      </c>
      <c r="AK50" s="54">
        <v>0</v>
      </c>
      <c r="AL50" s="13">
        <v>0</v>
      </c>
      <c r="AM50" s="54">
        <v>0</v>
      </c>
      <c r="AN50" s="13">
        <v>0</v>
      </c>
      <c r="AO50" s="54">
        <v>0</v>
      </c>
      <c r="AP50" s="29">
        <v>0</v>
      </c>
      <c r="AQ50" s="29">
        <v>0</v>
      </c>
      <c r="AR50" s="29">
        <v>0</v>
      </c>
      <c r="AS50" s="29">
        <v>0</v>
      </c>
      <c r="AT50" s="55">
        <v>0</v>
      </c>
      <c r="AU50" s="29">
        <v>0</v>
      </c>
      <c r="AV50" s="29">
        <v>0</v>
      </c>
      <c r="AW50" s="29">
        <v>0</v>
      </c>
      <c r="AX50" s="29">
        <v>0</v>
      </c>
      <c r="AY50" s="56">
        <v>0</v>
      </c>
      <c r="AZ50" s="13">
        <v>0</v>
      </c>
      <c r="BA50" s="54">
        <v>0</v>
      </c>
      <c r="BB50" s="13">
        <v>0</v>
      </c>
      <c r="BC50" s="54">
        <v>0</v>
      </c>
      <c r="BD50" s="13">
        <v>0</v>
      </c>
      <c r="BE50" s="54">
        <v>0</v>
      </c>
      <c r="BF50" s="13">
        <v>0</v>
      </c>
      <c r="BG50" s="54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56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56">
        <v>0</v>
      </c>
      <c r="BT50" s="13">
        <v>0</v>
      </c>
      <c r="BU50" s="54">
        <v>0</v>
      </c>
      <c r="BV50" s="14">
        <f>SUM(B50+D50+F50+H50+J50+L50+N50+P50+R50+T50+V50+X50+Z50+AB50+AD50+AF50+AH50+AJ50+AL50+AN50+AP50+AQ50+AR50+AS50+AU50+AV50+AW50+AX50+AZ50+BB50+BD50+BF50+BH50+BI50+BJ50+BK50+BL50+BN50+BO50+BP50+BQ50+BR50+BT50)</f>
        <v>164</v>
      </c>
      <c r="BW50" s="45">
        <f>SUM(C50+E50+G50+I50+K50+M50+O50+Q50+S50+U50+W50+Y50+AA50+AC50+AE50+AG50+AI50+AK50+AM50+AO50+AT50+AY50+BA50+BC50+BE50+BG50+BM50+BS50+BU50)</f>
        <v>10</v>
      </c>
    </row>
    <row r="51" spans="1:75" s="16" customFormat="1" ht="4.5" customHeight="1">
      <c r="A51" s="48"/>
      <c r="B51" s="17"/>
      <c r="C51" s="33"/>
      <c r="D51" s="17"/>
      <c r="E51" s="33"/>
      <c r="F51" s="17"/>
      <c r="G51" s="33"/>
      <c r="H51" s="17"/>
      <c r="I51" s="33"/>
      <c r="J51" s="17"/>
      <c r="K51" s="33"/>
      <c r="L51" s="17"/>
      <c r="M51" s="33"/>
      <c r="N51" s="17"/>
      <c r="O51" s="33"/>
      <c r="P51" s="17"/>
      <c r="Q51" s="33"/>
      <c r="R51" s="17"/>
      <c r="S51" s="33"/>
      <c r="T51" s="17"/>
      <c r="U51" s="33"/>
      <c r="V51" s="17"/>
      <c r="W51" s="33"/>
      <c r="X51" s="17"/>
      <c r="Y51" s="33"/>
      <c r="Z51" s="17"/>
      <c r="AA51" s="33"/>
      <c r="AB51" s="17"/>
      <c r="AC51" s="33"/>
      <c r="AD51" s="17"/>
      <c r="AE51" s="33"/>
      <c r="AF51" s="17"/>
      <c r="AG51" s="33"/>
      <c r="AH51" s="17"/>
      <c r="AI51" s="33"/>
      <c r="AJ51" s="17"/>
      <c r="AK51" s="33"/>
      <c r="AL51" s="17"/>
      <c r="AM51" s="33"/>
      <c r="AN51" s="17"/>
      <c r="AO51" s="33"/>
      <c r="AP51" s="17"/>
      <c r="AQ51" s="17"/>
      <c r="AR51" s="17"/>
      <c r="AS51" s="17"/>
      <c r="AT51" s="33"/>
      <c r="AU51" s="17"/>
      <c r="AV51" s="17"/>
      <c r="AW51" s="17"/>
      <c r="AX51" s="17"/>
      <c r="AY51" s="33"/>
      <c r="AZ51" s="17"/>
      <c r="BA51" s="33"/>
      <c r="BB51" s="17"/>
      <c r="BC51" s="33"/>
      <c r="BD51" s="17"/>
      <c r="BE51" s="33"/>
      <c r="BF51" s="17"/>
      <c r="BG51" s="33"/>
      <c r="BH51" s="17"/>
      <c r="BI51" s="17"/>
      <c r="BJ51" s="17"/>
      <c r="BK51" s="17"/>
      <c r="BL51" s="17"/>
      <c r="BM51" s="33"/>
      <c r="BN51" s="17"/>
      <c r="BO51" s="17"/>
      <c r="BP51" s="17"/>
      <c r="BQ51" s="17"/>
      <c r="BR51" s="17"/>
      <c r="BS51" s="33"/>
      <c r="BT51" s="17"/>
      <c r="BU51" s="33"/>
      <c r="BV51" s="28"/>
      <c r="BW51" s="41"/>
    </row>
    <row r="52" spans="1:75" s="16" customFormat="1" ht="13.5">
      <c r="A52" s="15" t="s">
        <v>71</v>
      </c>
      <c r="B52" s="25">
        <v>0</v>
      </c>
      <c r="C52" s="54">
        <v>0</v>
      </c>
      <c r="D52" s="13">
        <v>0</v>
      </c>
      <c r="E52" s="54">
        <v>0</v>
      </c>
      <c r="F52" s="13">
        <v>0</v>
      </c>
      <c r="G52" s="54">
        <v>0</v>
      </c>
      <c r="H52" s="13">
        <v>0</v>
      </c>
      <c r="I52" s="54">
        <v>0</v>
      </c>
      <c r="J52" s="13">
        <v>30</v>
      </c>
      <c r="K52" s="54">
        <v>3</v>
      </c>
      <c r="L52" s="13">
        <v>24</v>
      </c>
      <c r="M52" s="54">
        <v>3</v>
      </c>
      <c r="N52" s="13">
        <v>19</v>
      </c>
      <c r="O52" s="54">
        <v>3</v>
      </c>
      <c r="P52" s="13">
        <v>0</v>
      </c>
      <c r="Q52" s="54">
        <v>0</v>
      </c>
      <c r="R52" s="13">
        <v>0</v>
      </c>
      <c r="S52" s="54">
        <v>0</v>
      </c>
      <c r="T52" s="13">
        <v>0</v>
      </c>
      <c r="U52" s="54">
        <v>0</v>
      </c>
      <c r="V52" s="13">
        <v>0</v>
      </c>
      <c r="W52" s="54">
        <v>0</v>
      </c>
      <c r="X52" s="13">
        <v>0</v>
      </c>
      <c r="Y52" s="54">
        <v>0</v>
      </c>
      <c r="Z52" s="13">
        <v>0</v>
      </c>
      <c r="AA52" s="54">
        <v>0</v>
      </c>
      <c r="AB52" s="13">
        <v>0</v>
      </c>
      <c r="AC52" s="54">
        <v>0</v>
      </c>
      <c r="AD52" s="13">
        <v>0</v>
      </c>
      <c r="AE52" s="54">
        <v>0</v>
      </c>
      <c r="AF52" s="13">
        <v>0</v>
      </c>
      <c r="AG52" s="54">
        <v>0</v>
      </c>
      <c r="AH52" s="13">
        <v>0</v>
      </c>
      <c r="AI52" s="54">
        <v>0</v>
      </c>
      <c r="AJ52" s="13">
        <v>0</v>
      </c>
      <c r="AK52" s="54">
        <v>0</v>
      </c>
      <c r="AL52" s="13">
        <v>0</v>
      </c>
      <c r="AM52" s="54">
        <v>0</v>
      </c>
      <c r="AN52" s="13">
        <v>0</v>
      </c>
      <c r="AO52" s="54">
        <v>0</v>
      </c>
      <c r="AP52" s="29">
        <v>0</v>
      </c>
      <c r="AQ52" s="29">
        <v>0</v>
      </c>
      <c r="AR52" s="29">
        <v>0</v>
      </c>
      <c r="AS52" s="29">
        <v>0</v>
      </c>
      <c r="AT52" s="55">
        <v>0</v>
      </c>
      <c r="AU52" s="29">
        <v>0</v>
      </c>
      <c r="AV52" s="29">
        <v>0</v>
      </c>
      <c r="AW52" s="29">
        <v>0</v>
      </c>
      <c r="AX52" s="29">
        <v>0</v>
      </c>
      <c r="AY52" s="56">
        <v>0</v>
      </c>
      <c r="AZ52" s="13">
        <v>0</v>
      </c>
      <c r="BA52" s="54">
        <v>0</v>
      </c>
      <c r="BB52" s="13">
        <v>0</v>
      </c>
      <c r="BC52" s="54">
        <v>0</v>
      </c>
      <c r="BD52" s="13">
        <v>0</v>
      </c>
      <c r="BE52" s="54">
        <v>0</v>
      </c>
      <c r="BF52" s="13">
        <v>0</v>
      </c>
      <c r="BG52" s="54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56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56">
        <v>0</v>
      </c>
      <c r="BT52" s="13">
        <v>0</v>
      </c>
      <c r="BU52" s="54">
        <v>0</v>
      </c>
      <c r="BV52" s="14">
        <f>SUM(B52+D52+F52+H52+J52+L52+N52+P52+R52+T52+V52+X52+Z52+AB52+AD52+AF52+AH52+AJ52+AL52+AN52+AP52+AQ52+AR52+AS52+AU52+AV52+AW52+AX52+AZ52+BB52+BD52+BF52+BH52+BI52+BJ52+BK52+BL52+BN52+BO52+BP52+BQ52+BR52+BT52)</f>
        <v>73</v>
      </c>
      <c r="BW52" s="45">
        <f>SUM(C52+E52+G52+I52+K52+M52+O52+Q52+S52+U52+W52+Y52+AA52+AC52+AE52+AG52+AI52+AK52+AM52+AO52+AT52+AY52+BA52+BC52+BE52+BG52+BM52+BS52+BU52)</f>
        <v>9</v>
      </c>
    </row>
    <row r="53" spans="1:75" s="16" customFormat="1" ht="4.5" customHeight="1">
      <c r="A53" s="48"/>
      <c r="B53" s="17"/>
      <c r="C53" s="33"/>
      <c r="D53" s="17"/>
      <c r="E53" s="33"/>
      <c r="F53" s="17"/>
      <c r="G53" s="33"/>
      <c r="H53" s="17"/>
      <c r="I53" s="33"/>
      <c r="J53" s="17"/>
      <c r="K53" s="33"/>
      <c r="L53" s="17"/>
      <c r="M53" s="33"/>
      <c r="N53" s="17"/>
      <c r="O53" s="33"/>
      <c r="P53" s="17"/>
      <c r="Q53" s="33"/>
      <c r="R53" s="17"/>
      <c r="S53" s="33"/>
      <c r="T53" s="17"/>
      <c r="U53" s="33"/>
      <c r="V53" s="17"/>
      <c r="W53" s="33"/>
      <c r="X53" s="17"/>
      <c r="Y53" s="33"/>
      <c r="Z53" s="17"/>
      <c r="AA53" s="33"/>
      <c r="AB53" s="17"/>
      <c r="AC53" s="33"/>
      <c r="AD53" s="17"/>
      <c r="AE53" s="33"/>
      <c r="AF53" s="17"/>
      <c r="AG53" s="33"/>
      <c r="AH53" s="17"/>
      <c r="AI53" s="33"/>
      <c r="AJ53" s="17"/>
      <c r="AK53" s="33"/>
      <c r="AL53" s="17"/>
      <c r="AM53" s="33"/>
      <c r="AN53" s="17"/>
      <c r="AO53" s="33"/>
      <c r="AP53" s="17"/>
      <c r="AQ53" s="17"/>
      <c r="AR53" s="17"/>
      <c r="AS53" s="17"/>
      <c r="AT53" s="33"/>
      <c r="AU53" s="17"/>
      <c r="AV53" s="17"/>
      <c r="AW53" s="17"/>
      <c r="AX53" s="17"/>
      <c r="AY53" s="33"/>
      <c r="AZ53" s="17"/>
      <c r="BA53" s="33"/>
      <c r="BB53" s="17"/>
      <c r="BC53" s="33"/>
      <c r="BD53" s="17"/>
      <c r="BE53" s="33"/>
      <c r="BF53" s="17"/>
      <c r="BG53" s="33"/>
      <c r="BH53" s="17"/>
      <c r="BI53" s="17"/>
      <c r="BJ53" s="17"/>
      <c r="BK53" s="17"/>
      <c r="BL53" s="17"/>
      <c r="BM53" s="33"/>
      <c r="BN53" s="17"/>
      <c r="BO53" s="17"/>
      <c r="BP53" s="17"/>
      <c r="BQ53" s="17"/>
      <c r="BR53" s="17"/>
      <c r="BS53" s="33"/>
      <c r="BT53" s="17"/>
      <c r="BU53" s="33"/>
      <c r="BV53" s="28"/>
      <c r="BW53" s="41"/>
    </row>
    <row r="54" spans="1:75" s="16" customFormat="1" ht="13.5">
      <c r="A54" s="15" t="s">
        <v>69</v>
      </c>
      <c r="B54" s="25">
        <v>0</v>
      </c>
      <c r="C54" s="54">
        <v>0</v>
      </c>
      <c r="D54" s="13">
        <v>0</v>
      </c>
      <c r="E54" s="54">
        <v>0</v>
      </c>
      <c r="F54" s="13">
        <v>0</v>
      </c>
      <c r="G54" s="54">
        <v>0</v>
      </c>
      <c r="H54" s="13">
        <v>0</v>
      </c>
      <c r="I54" s="54">
        <v>0</v>
      </c>
      <c r="J54" s="13">
        <v>76</v>
      </c>
      <c r="K54" s="54">
        <v>4</v>
      </c>
      <c r="L54" s="13">
        <v>73</v>
      </c>
      <c r="M54" s="54">
        <v>5</v>
      </c>
      <c r="N54" s="13">
        <v>0</v>
      </c>
      <c r="O54" s="54">
        <v>0</v>
      </c>
      <c r="P54" s="13">
        <v>0</v>
      </c>
      <c r="Q54" s="54">
        <v>0</v>
      </c>
      <c r="R54" s="13">
        <v>0</v>
      </c>
      <c r="S54" s="54">
        <v>0</v>
      </c>
      <c r="T54" s="13">
        <v>0</v>
      </c>
      <c r="U54" s="54">
        <v>0</v>
      </c>
      <c r="V54" s="13">
        <v>0</v>
      </c>
      <c r="W54" s="54">
        <v>0</v>
      </c>
      <c r="X54" s="13">
        <v>0</v>
      </c>
      <c r="Y54" s="54">
        <v>0</v>
      </c>
      <c r="Z54" s="13">
        <v>0</v>
      </c>
      <c r="AA54" s="54">
        <v>0</v>
      </c>
      <c r="AB54" s="13">
        <v>0</v>
      </c>
      <c r="AC54" s="54">
        <v>0</v>
      </c>
      <c r="AD54" s="13">
        <v>0</v>
      </c>
      <c r="AE54" s="54">
        <v>0</v>
      </c>
      <c r="AF54" s="13">
        <v>20</v>
      </c>
      <c r="AG54" s="54">
        <v>1</v>
      </c>
      <c r="AH54" s="13">
        <v>44</v>
      </c>
      <c r="AI54" s="54">
        <v>2</v>
      </c>
      <c r="AJ54" s="13">
        <v>25</v>
      </c>
      <c r="AK54" s="54">
        <v>1</v>
      </c>
      <c r="AL54" s="13">
        <v>0</v>
      </c>
      <c r="AM54" s="54">
        <v>0</v>
      </c>
      <c r="AN54" s="13">
        <v>47</v>
      </c>
      <c r="AO54" s="54">
        <v>2</v>
      </c>
      <c r="AP54" s="29">
        <v>0</v>
      </c>
      <c r="AQ54" s="29">
        <v>0</v>
      </c>
      <c r="AR54" s="29">
        <v>0</v>
      </c>
      <c r="AS54" s="29">
        <v>0</v>
      </c>
      <c r="AT54" s="55">
        <v>0</v>
      </c>
      <c r="AU54" s="29">
        <v>0</v>
      </c>
      <c r="AV54" s="29">
        <v>0</v>
      </c>
      <c r="AW54" s="29">
        <v>0</v>
      </c>
      <c r="AX54" s="29">
        <v>0</v>
      </c>
      <c r="AY54" s="56">
        <v>0</v>
      </c>
      <c r="AZ54" s="13">
        <v>0</v>
      </c>
      <c r="BA54" s="54">
        <v>0</v>
      </c>
      <c r="BB54" s="13">
        <v>10</v>
      </c>
      <c r="BC54" s="54">
        <v>1</v>
      </c>
      <c r="BD54" s="13">
        <v>0</v>
      </c>
      <c r="BE54" s="54">
        <v>0</v>
      </c>
      <c r="BF54" s="13">
        <v>0</v>
      </c>
      <c r="BG54" s="54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56">
        <v>0</v>
      </c>
      <c r="BN54" s="29">
        <v>0</v>
      </c>
      <c r="BO54" s="29">
        <v>0</v>
      </c>
      <c r="BP54" s="29">
        <v>0</v>
      </c>
      <c r="BQ54" s="29">
        <v>0</v>
      </c>
      <c r="BR54" s="29">
        <v>0</v>
      </c>
      <c r="BS54" s="56">
        <v>0</v>
      </c>
      <c r="BT54" s="13">
        <v>0</v>
      </c>
      <c r="BU54" s="54">
        <v>0</v>
      </c>
      <c r="BV54" s="14">
        <f>SUM(B54+D54+F54+H54+J54+L54+N54+P54+R54+T54+V54+X54+Z54+AB54+AD54+AF54+AH54+AJ54+AL54+AN54+AP54+AQ54+AR54+AS54+AU54+AV54+AW54+AX54+AZ54+BB54+BD54+BF54+BH54+BI54+BJ54+BK54+BL54+BN54+BO54+BP54+BQ54+BR54+BT54)</f>
        <v>295</v>
      </c>
      <c r="BW54" s="45">
        <f>SUM(C54+E54+G54+I54+K54+M54+O54+Q54+S54+U54+W54+Y54+AA54+AC54+AE54+AG54+AI54+AK54+AM54+AO54+AT54+AY54+BA54+BC54+BE54+BG54+BM54+BS54+BU54)</f>
        <v>16</v>
      </c>
    </row>
    <row r="55" spans="1:75" s="16" customFormat="1" ht="4.5" customHeight="1">
      <c r="A55" s="48"/>
      <c r="B55" s="17"/>
      <c r="C55" s="33"/>
      <c r="D55" s="17"/>
      <c r="E55" s="33"/>
      <c r="F55" s="17"/>
      <c r="G55" s="33"/>
      <c r="H55" s="17"/>
      <c r="I55" s="33"/>
      <c r="J55" s="17"/>
      <c r="K55" s="33"/>
      <c r="L55" s="17"/>
      <c r="M55" s="33"/>
      <c r="N55" s="17"/>
      <c r="O55" s="33"/>
      <c r="P55" s="17"/>
      <c r="Q55" s="33"/>
      <c r="R55" s="17"/>
      <c r="S55" s="33"/>
      <c r="T55" s="17"/>
      <c r="U55" s="33"/>
      <c r="V55" s="17"/>
      <c r="W55" s="33"/>
      <c r="X55" s="17"/>
      <c r="Y55" s="33"/>
      <c r="Z55" s="17"/>
      <c r="AA55" s="33"/>
      <c r="AB55" s="17"/>
      <c r="AC55" s="33"/>
      <c r="AD55" s="17"/>
      <c r="AE55" s="33"/>
      <c r="AF55" s="17"/>
      <c r="AG55" s="33"/>
      <c r="AH55" s="17"/>
      <c r="AI55" s="33"/>
      <c r="AJ55" s="17"/>
      <c r="AK55" s="33"/>
      <c r="AL55" s="17"/>
      <c r="AM55" s="33"/>
      <c r="AN55" s="17"/>
      <c r="AO55" s="33"/>
      <c r="AP55" s="17"/>
      <c r="AQ55" s="17"/>
      <c r="AR55" s="17"/>
      <c r="AS55" s="17"/>
      <c r="AT55" s="33"/>
      <c r="AU55" s="17"/>
      <c r="AV55" s="17"/>
      <c r="AW55" s="17"/>
      <c r="AX55" s="17"/>
      <c r="AY55" s="33"/>
      <c r="AZ55" s="17"/>
      <c r="BA55" s="33"/>
      <c r="BB55" s="17"/>
      <c r="BC55" s="33"/>
      <c r="BD55" s="17"/>
      <c r="BE55" s="33"/>
      <c r="BF55" s="17"/>
      <c r="BG55" s="33"/>
      <c r="BH55" s="17"/>
      <c r="BI55" s="17"/>
      <c r="BJ55" s="17"/>
      <c r="BK55" s="17"/>
      <c r="BL55" s="17"/>
      <c r="BM55" s="33"/>
      <c r="BN55" s="17"/>
      <c r="BO55" s="17"/>
      <c r="BP55" s="17"/>
      <c r="BQ55" s="17"/>
      <c r="BR55" s="17"/>
      <c r="BS55" s="33"/>
      <c r="BT55" s="17"/>
      <c r="BU55" s="33"/>
      <c r="BV55" s="28"/>
      <c r="BW55" s="41"/>
    </row>
    <row r="56" spans="1:75" s="16" customFormat="1" ht="13.5">
      <c r="A56" s="59" t="s">
        <v>44</v>
      </c>
      <c r="B56" s="25">
        <v>0</v>
      </c>
      <c r="C56" s="54">
        <v>0</v>
      </c>
      <c r="D56" s="13">
        <v>0</v>
      </c>
      <c r="E56" s="54">
        <v>0</v>
      </c>
      <c r="F56" s="13">
        <v>0</v>
      </c>
      <c r="G56" s="54">
        <v>0</v>
      </c>
      <c r="H56" s="13">
        <v>0</v>
      </c>
      <c r="I56" s="54">
        <v>0</v>
      </c>
      <c r="J56" s="13">
        <v>0</v>
      </c>
      <c r="K56" s="54">
        <v>0</v>
      </c>
      <c r="L56" s="13">
        <v>0</v>
      </c>
      <c r="M56" s="54">
        <v>0</v>
      </c>
      <c r="N56" s="13">
        <v>0</v>
      </c>
      <c r="O56" s="54">
        <v>0</v>
      </c>
      <c r="P56" s="13">
        <v>14</v>
      </c>
      <c r="Q56" s="54">
        <v>1</v>
      </c>
      <c r="R56" s="60">
        <v>30</v>
      </c>
      <c r="S56" s="54">
        <v>2</v>
      </c>
      <c r="T56" s="60">
        <v>0</v>
      </c>
      <c r="U56" s="54">
        <v>0</v>
      </c>
      <c r="V56" s="13">
        <v>0</v>
      </c>
      <c r="W56" s="54">
        <v>0</v>
      </c>
      <c r="X56" s="13">
        <v>0</v>
      </c>
      <c r="Y56" s="54">
        <v>0</v>
      </c>
      <c r="Z56" s="13">
        <v>0</v>
      </c>
      <c r="AA56" s="54">
        <v>0</v>
      </c>
      <c r="AB56" s="13">
        <v>0</v>
      </c>
      <c r="AC56" s="54">
        <v>0</v>
      </c>
      <c r="AD56" s="13">
        <v>32</v>
      </c>
      <c r="AE56" s="54">
        <v>2</v>
      </c>
      <c r="AF56" s="13">
        <v>0</v>
      </c>
      <c r="AG56" s="54">
        <v>0</v>
      </c>
      <c r="AH56" s="13">
        <v>20</v>
      </c>
      <c r="AI56" s="54">
        <v>1</v>
      </c>
      <c r="AJ56" s="13">
        <v>0</v>
      </c>
      <c r="AK56" s="54">
        <v>0</v>
      </c>
      <c r="AL56" s="13">
        <v>0</v>
      </c>
      <c r="AM56" s="54">
        <v>0</v>
      </c>
      <c r="AN56" s="13">
        <v>0</v>
      </c>
      <c r="AO56" s="54">
        <v>0</v>
      </c>
      <c r="AP56" s="29">
        <v>0</v>
      </c>
      <c r="AQ56" s="29">
        <v>0</v>
      </c>
      <c r="AR56" s="29">
        <v>0</v>
      </c>
      <c r="AS56" s="29">
        <v>0</v>
      </c>
      <c r="AT56" s="55">
        <v>0</v>
      </c>
      <c r="AU56" s="29">
        <v>0</v>
      </c>
      <c r="AV56" s="29">
        <v>0</v>
      </c>
      <c r="AW56" s="29">
        <v>0</v>
      </c>
      <c r="AX56" s="29">
        <v>0</v>
      </c>
      <c r="AY56" s="56">
        <v>0</v>
      </c>
      <c r="AZ56" s="13">
        <v>0</v>
      </c>
      <c r="BA56" s="54">
        <v>0</v>
      </c>
      <c r="BB56" s="13">
        <v>18</v>
      </c>
      <c r="BC56" s="54">
        <v>1</v>
      </c>
      <c r="BD56" s="13">
        <v>0</v>
      </c>
      <c r="BE56" s="54">
        <v>0</v>
      </c>
      <c r="BF56" s="13">
        <v>0</v>
      </c>
      <c r="BG56" s="54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56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56">
        <v>0</v>
      </c>
      <c r="BT56" s="13">
        <v>0</v>
      </c>
      <c r="BU56" s="54">
        <v>0</v>
      </c>
      <c r="BV56" s="14">
        <f>SUM(B56+D56+F56+H56+J56+L56+N56+P56+R56+T56+V56+X56+Z56+AB56+AD56+AF56+AH56+AJ56+AL56+AN56+AP56+AQ56+AR56+AS56+AU56+AV56+AW56+AX56+AZ56+BB56+BD56+BF56+BH56+BI56+BJ56+BK56+BL56+BN56+BO56+BP56+BQ56+BR56+BT56)</f>
        <v>114</v>
      </c>
      <c r="BW56" s="45">
        <f>SUM(C56+E56+G56+I56+K56+M56+O56+Q56+S56+U56+W56+Y56+AA56+AC56+AE56+AG56+AI56+AK56+AM56+AO56+AT56+AY56+BA56+BC56+BE56+BG56+BM56+BS56+BU56)</f>
        <v>7</v>
      </c>
    </row>
    <row r="57" spans="1:75" s="16" customFormat="1" ht="4.5" customHeight="1">
      <c r="A57" s="48"/>
      <c r="B57" s="17"/>
      <c r="C57" s="33"/>
      <c r="D57" s="17"/>
      <c r="E57" s="33"/>
      <c r="F57" s="17"/>
      <c r="G57" s="33"/>
      <c r="H57" s="17"/>
      <c r="I57" s="33"/>
      <c r="J57" s="17"/>
      <c r="K57" s="33"/>
      <c r="L57" s="17"/>
      <c r="M57" s="33"/>
      <c r="N57" s="17"/>
      <c r="O57" s="33"/>
      <c r="P57" s="17"/>
      <c r="Q57" s="33"/>
      <c r="R57" s="17"/>
      <c r="S57" s="33"/>
      <c r="T57" s="17"/>
      <c r="U57" s="33"/>
      <c r="V57" s="17"/>
      <c r="W57" s="33"/>
      <c r="X57" s="17"/>
      <c r="Y57" s="33"/>
      <c r="Z57" s="17"/>
      <c r="AA57" s="33"/>
      <c r="AB57" s="17"/>
      <c r="AC57" s="33"/>
      <c r="AD57" s="17"/>
      <c r="AE57" s="33"/>
      <c r="AF57" s="17"/>
      <c r="AG57" s="33"/>
      <c r="AH57" s="17"/>
      <c r="AI57" s="33"/>
      <c r="AJ57" s="17"/>
      <c r="AK57" s="33"/>
      <c r="AL57" s="17"/>
      <c r="AM57" s="33"/>
      <c r="AN57" s="17"/>
      <c r="AO57" s="33"/>
      <c r="AP57" s="17"/>
      <c r="AQ57" s="17"/>
      <c r="AR57" s="17"/>
      <c r="AS57" s="17"/>
      <c r="AT57" s="33"/>
      <c r="AU57" s="17"/>
      <c r="AV57" s="17"/>
      <c r="AW57" s="17"/>
      <c r="AX57" s="17"/>
      <c r="AY57" s="33"/>
      <c r="AZ57" s="17"/>
      <c r="BA57" s="33"/>
      <c r="BB57" s="17"/>
      <c r="BC57" s="33"/>
      <c r="BD57" s="17"/>
      <c r="BE57" s="33"/>
      <c r="BF57" s="17"/>
      <c r="BG57" s="33"/>
      <c r="BH57" s="17"/>
      <c r="BI57" s="17"/>
      <c r="BJ57" s="17"/>
      <c r="BK57" s="17"/>
      <c r="BL57" s="17"/>
      <c r="BM57" s="33"/>
      <c r="BN57" s="17"/>
      <c r="BO57" s="17"/>
      <c r="BP57" s="17"/>
      <c r="BQ57" s="17"/>
      <c r="BR57" s="17"/>
      <c r="BS57" s="33"/>
      <c r="BT57" s="17"/>
      <c r="BU57" s="33"/>
      <c r="BV57" s="28"/>
      <c r="BW57" s="41"/>
    </row>
    <row r="58" spans="1:75" s="16" customFormat="1" ht="12.75" customHeight="1">
      <c r="A58" s="15" t="s">
        <v>8</v>
      </c>
      <c r="B58" s="25">
        <v>0</v>
      </c>
      <c r="C58" s="54">
        <v>0</v>
      </c>
      <c r="D58" s="13">
        <v>0</v>
      </c>
      <c r="E58" s="54">
        <v>0</v>
      </c>
      <c r="F58" s="13">
        <v>0</v>
      </c>
      <c r="G58" s="54">
        <v>0</v>
      </c>
      <c r="H58" s="13">
        <v>0</v>
      </c>
      <c r="I58" s="54">
        <v>0</v>
      </c>
      <c r="J58" s="13">
        <v>0</v>
      </c>
      <c r="K58" s="54">
        <v>0</v>
      </c>
      <c r="L58" s="13">
        <v>0</v>
      </c>
      <c r="M58" s="54">
        <v>0</v>
      </c>
      <c r="N58" s="13">
        <v>0</v>
      </c>
      <c r="O58" s="54">
        <v>0</v>
      </c>
      <c r="P58" s="13">
        <v>0</v>
      </c>
      <c r="Q58" s="54">
        <v>0</v>
      </c>
      <c r="R58" s="13">
        <v>0</v>
      </c>
      <c r="S58" s="54">
        <v>0</v>
      </c>
      <c r="T58" s="13">
        <v>0</v>
      </c>
      <c r="U58" s="54">
        <v>0</v>
      </c>
      <c r="V58" s="13">
        <v>0</v>
      </c>
      <c r="W58" s="54">
        <v>0</v>
      </c>
      <c r="X58" s="13">
        <v>0</v>
      </c>
      <c r="Y58" s="54">
        <v>0</v>
      </c>
      <c r="Z58" s="13">
        <v>0</v>
      </c>
      <c r="AA58" s="54">
        <v>0</v>
      </c>
      <c r="AB58" s="13">
        <v>0</v>
      </c>
      <c r="AC58" s="54">
        <v>0</v>
      </c>
      <c r="AD58" s="13">
        <v>0</v>
      </c>
      <c r="AE58" s="54">
        <v>0</v>
      </c>
      <c r="AF58" s="13">
        <v>0</v>
      </c>
      <c r="AG58" s="54">
        <v>0</v>
      </c>
      <c r="AH58" s="13">
        <v>0</v>
      </c>
      <c r="AI58" s="54">
        <v>0</v>
      </c>
      <c r="AJ58" s="13">
        <v>0</v>
      </c>
      <c r="AK58" s="54">
        <v>0</v>
      </c>
      <c r="AL58" s="13">
        <v>0</v>
      </c>
      <c r="AM58" s="54">
        <v>0</v>
      </c>
      <c r="AN58" s="13">
        <v>0</v>
      </c>
      <c r="AO58" s="54">
        <v>0</v>
      </c>
      <c r="AP58" s="29">
        <v>0</v>
      </c>
      <c r="AQ58" s="29">
        <v>0</v>
      </c>
      <c r="AR58" s="29">
        <v>0</v>
      </c>
      <c r="AS58" s="29">
        <v>0</v>
      </c>
      <c r="AT58" s="55">
        <v>0</v>
      </c>
      <c r="AU58" s="29">
        <v>0</v>
      </c>
      <c r="AV58" s="29">
        <v>0</v>
      </c>
      <c r="AW58" s="29">
        <v>0</v>
      </c>
      <c r="AX58" s="29">
        <v>0</v>
      </c>
      <c r="AY58" s="56">
        <v>0</v>
      </c>
      <c r="AZ58" s="13">
        <v>0</v>
      </c>
      <c r="BA58" s="54">
        <v>0</v>
      </c>
      <c r="BB58" s="13">
        <v>0</v>
      </c>
      <c r="BC58" s="54">
        <v>0</v>
      </c>
      <c r="BD58" s="13">
        <v>0</v>
      </c>
      <c r="BE58" s="54">
        <v>0</v>
      </c>
      <c r="BF58" s="13">
        <v>0</v>
      </c>
      <c r="BG58" s="54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56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0</v>
      </c>
      <c r="BS58" s="56">
        <v>0</v>
      </c>
      <c r="BT58" s="13">
        <v>0</v>
      </c>
      <c r="BU58" s="54">
        <v>0</v>
      </c>
      <c r="BV58" s="14">
        <f>SUM(B58+D58+F58+H58+J58+L58+N58+P58+R58+T58+V58+X58+Z58+AB58+AD58+AF58+AH58+AJ58+AL58+AN58+AP58+AQ58+AR58+AS58+AU58+AV58+AW58+AX58+AZ58+BB58+BD58+BF58+BH58+BI58+BJ58+BK58+BL58+BN58+BO58+BP58+BQ58+BR58+BT58)</f>
        <v>0</v>
      </c>
      <c r="BW58" s="45">
        <f>SUM(C58+E58+G58+I58+K58+M58+O58+Q58+S58+U58+W58+Y58+AA58+AC58+AE58+AG58+AI58+AK58+AM58+AO58+AT58+AY58+BA58+BC58+BE58+BG58+BM58+BS58+BU58)</f>
        <v>0</v>
      </c>
    </row>
    <row r="59" spans="1:75" s="16" customFormat="1" ht="4.5" customHeight="1">
      <c r="A59" s="48"/>
      <c r="B59" s="17"/>
      <c r="C59" s="33"/>
      <c r="D59" s="17"/>
      <c r="E59" s="33"/>
      <c r="F59" s="17"/>
      <c r="G59" s="33"/>
      <c r="H59" s="17"/>
      <c r="I59" s="33"/>
      <c r="J59" s="17"/>
      <c r="K59" s="33"/>
      <c r="L59" s="17"/>
      <c r="M59" s="33"/>
      <c r="N59" s="17"/>
      <c r="O59" s="33"/>
      <c r="P59" s="17"/>
      <c r="Q59" s="33"/>
      <c r="R59" s="17"/>
      <c r="S59" s="33"/>
      <c r="T59" s="17"/>
      <c r="U59" s="33"/>
      <c r="V59" s="17"/>
      <c r="W59" s="33"/>
      <c r="X59" s="17"/>
      <c r="Y59" s="33"/>
      <c r="Z59" s="17"/>
      <c r="AA59" s="33"/>
      <c r="AB59" s="17"/>
      <c r="AC59" s="33"/>
      <c r="AD59" s="17"/>
      <c r="AE59" s="33"/>
      <c r="AF59" s="17"/>
      <c r="AG59" s="33"/>
      <c r="AH59" s="17"/>
      <c r="AI59" s="33"/>
      <c r="AJ59" s="17"/>
      <c r="AK59" s="33"/>
      <c r="AL59" s="17"/>
      <c r="AM59" s="33"/>
      <c r="AN59" s="17"/>
      <c r="AO59" s="33"/>
      <c r="AP59" s="17"/>
      <c r="AQ59" s="17"/>
      <c r="AR59" s="17"/>
      <c r="AS59" s="17"/>
      <c r="AT59" s="33"/>
      <c r="AU59" s="17"/>
      <c r="AV59" s="17"/>
      <c r="AW59" s="17"/>
      <c r="AX59" s="17"/>
      <c r="AY59" s="33"/>
      <c r="AZ59" s="17"/>
      <c r="BA59" s="33"/>
      <c r="BB59" s="17"/>
      <c r="BC59" s="33"/>
      <c r="BD59" s="17"/>
      <c r="BE59" s="33"/>
      <c r="BF59" s="17"/>
      <c r="BG59" s="33"/>
      <c r="BH59" s="17"/>
      <c r="BI59" s="17"/>
      <c r="BJ59" s="17"/>
      <c r="BK59" s="17"/>
      <c r="BL59" s="17"/>
      <c r="BM59" s="33"/>
      <c r="BN59" s="17"/>
      <c r="BO59" s="17"/>
      <c r="BP59" s="17"/>
      <c r="BQ59" s="17"/>
      <c r="BR59" s="17"/>
      <c r="BS59" s="33"/>
      <c r="BT59" s="17"/>
      <c r="BU59" s="33"/>
      <c r="BV59" s="28"/>
      <c r="BW59" s="41"/>
    </row>
    <row r="60" spans="1:75" s="16" customFormat="1" ht="12.75" customHeight="1">
      <c r="A60" s="15" t="s">
        <v>9</v>
      </c>
      <c r="B60" s="51">
        <v>0</v>
      </c>
      <c r="C60" s="54">
        <v>0</v>
      </c>
      <c r="D60" s="52">
        <v>0</v>
      </c>
      <c r="E60" s="54">
        <v>0</v>
      </c>
      <c r="F60" s="52">
        <v>0</v>
      </c>
      <c r="G60" s="54">
        <v>0</v>
      </c>
      <c r="H60" s="52">
        <v>0</v>
      </c>
      <c r="I60" s="54">
        <v>0</v>
      </c>
      <c r="J60" s="52">
        <v>0</v>
      </c>
      <c r="K60" s="54">
        <v>0</v>
      </c>
      <c r="L60" s="52">
        <v>0</v>
      </c>
      <c r="M60" s="54">
        <v>0</v>
      </c>
      <c r="N60" s="52">
        <v>0</v>
      </c>
      <c r="O60" s="54">
        <v>0</v>
      </c>
      <c r="P60" s="52">
        <v>0</v>
      </c>
      <c r="Q60" s="54">
        <v>0</v>
      </c>
      <c r="R60" s="52">
        <v>0</v>
      </c>
      <c r="S60" s="54">
        <v>0</v>
      </c>
      <c r="T60" s="52">
        <v>0</v>
      </c>
      <c r="U60" s="54">
        <v>0</v>
      </c>
      <c r="V60" s="52">
        <v>0</v>
      </c>
      <c r="W60" s="54">
        <v>0</v>
      </c>
      <c r="X60" s="52">
        <v>0</v>
      </c>
      <c r="Y60" s="54">
        <v>0</v>
      </c>
      <c r="Z60" s="52">
        <v>0</v>
      </c>
      <c r="AA60" s="54">
        <v>0</v>
      </c>
      <c r="AB60" s="52">
        <v>0</v>
      </c>
      <c r="AC60" s="54">
        <v>0</v>
      </c>
      <c r="AD60" s="52">
        <v>0</v>
      </c>
      <c r="AE60" s="54">
        <v>0</v>
      </c>
      <c r="AF60" s="52">
        <v>0</v>
      </c>
      <c r="AG60" s="54">
        <v>0</v>
      </c>
      <c r="AH60" s="52">
        <v>0</v>
      </c>
      <c r="AI60" s="54">
        <v>0</v>
      </c>
      <c r="AJ60" s="52">
        <v>0</v>
      </c>
      <c r="AK60" s="54">
        <v>0</v>
      </c>
      <c r="AL60" s="52">
        <v>0</v>
      </c>
      <c r="AM60" s="54">
        <v>0</v>
      </c>
      <c r="AN60" s="52">
        <v>0</v>
      </c>
      <c r="AO60" s="54">
        <v>0</v>
      </c>
      <c r="AP60" s="53">
        <v>0</v>
      </c>
      <c r="AQ60" s="53">
        <v>0</v>
      </c>
      <c r="AR60" s="53">
        <v>0</v>
      </c>
      <c r="AS60" s="53">
        <v>0</v>
      </c>
      <c r="AT60" s="55">
        <v>0</v>
      </c>
      <c r="AU60" s="53">
        <v>0</v>
      </c>
      <c r="AV60" s="53">
        <v>0</v>
      </c>
      <c r="AW60" s="53">
        <v>0</v>
      </c>
      <c r="AX60" s="53">
        <v>0</v>
      </c>
      <c r="AY60" s="56">
        <v>0</v>
      </c>
      <c r="AZ60" s="52">
        <v>0</v>
      </c>
      <c r="BA60" s="54">
        <v>0</v>
      </c>
      <c r="BB60" s="52">
        <v>0</v>
      </c>
      <c r="BC60" s="54">
        <v>0</v>
      </c>
      <c r="BD60" s="52">
        <v>0</v>
      </c>
      <c r="BE60" s="54">
        <v>0</v>
      </c>
      <c r="BF60" s="52">
        <v>0</v>
      </c>
      <c r="BG60" s="54">
        <v>0</v>
      </c>
      <c r="BH60" s="53">
        <v>0</v>
      </c>
      <c r="BI60" s="53">
        <v>0</v>
      </c>
      <c r="BJ60" s="53">
        <v>0</v>
      </c>
      <c r="BK60" s="53">
        <v>0</v>
      </c>
      <c r="BL60" s="53">
        <v>0</v>
      </c>
      <c r="BM60" s="56">
        <v>0</v>
      </c>
      <c r="BN60" s="53">
        <v>0</v>
      </c>
      <c r="BO60" s="53">
        <v>0</v>
      </c>
      <c r="BP60" s="53">
        <v>0</v>
      </c>
      <c r="BQ60" s="53">
        <v>0</v>
      </c>
      <c r="BR60" s="53">
        <v>0</v>
      </c>
      <c r="BS60" s="56">
        <v>0</v>
      </c>
      <c r="BT60" s="52">
        <v>0</v>
      </c>
      <c r="BU60" s="54">
        <v>0</v>
      </c>
      <c r="BV60" s="14">
        <f>SUM(B60+D60+F60+H60+J60+L60+N60+P60+R60+T60+V60+X60+Z60+AB60+AD60+AF60+AH60+AJ60+AL60+AN60+AP60+AQ60+AR60+AS60+AU60+AV60+AW60+AX60+AZ60+BB60+BD60+BF60+BH60+BI60+BJ60+BK60+BL60+BN60+BO60+BP60+BQ60+BR60+BT60)</f>
        <v>0</v>
      </c>
      <c r="BW60" s="45">
        <f>SUM(C60+E60+G60+I60+K60+M60+O60+Q60+S60+U60+W60+Y60+AA60+AC60+AE60+AG60+AI60+AK60+AM60+AO60+AT60+AY60+BA60+BC60+BE60+BG60+BM60+BS60+BU60)</f>
        <v>0</v>
      </c>
    </row>
    <row r="61" spans="1:75" s="16" customFormat="1" ht="4.5" customHeight="1">
      <c r="A61" s="48"/>
      <c r="B61" s="17"/>
      <c r="C61" s="33"/>
      <c r="D61" s="17"/>
      <c r="E61" s="33"/>
      <c r="F61" s="17"/>
      <c r="G61" s="33"/>
      <c r="H61" s="17"/>
      <c r="I61" s="33"/>
      <c r="J61" s="17"/>
      <c r="K61" s="33"/>
      <c r="L61" s="17"/>
      <c r="M61" s="33"/>
      <c r="N61" s="17"/>
      <c r="O61" s="33"/>
      <c r="P61" s="17"/>
      <c r="Q61" s="33"/>
      <c r="R61" s="17"/>
      <c r="S61" s="33"/>
      <c r="T61" s="17"/>
      <c r="U61" s="33"/>
      <c r="V61" s="17"/>
      <c r="W61" s="33"/>
      <c r="X61" s="17"/>
      <c r="Y61" s="33"/>
      <c r="Z61" s="17"/>
      <c r="AA61" s="33"/>
      <c r="AB61" s="17"/>
      <c r="AC61" s="33"/>
      <c r="AD61" s="17"/>
      <c r="AE61" s="33"/>
      <c r="AF61" s="17"/>
      <c r="AG61" s="33"/>
      <c r="AH61" s="17"/>
      <c r="AI61" s="33"/>
      <c r="AJ61" s="17"/>
      <c r="AK61" s="33"/>
      <c r="AL61" s="17"/>
      <c r="AM61" s="33"/>
      <c r="AN61" s="17"/>
      <c r="AO61" s="33"/>
      <c r="AP61" s="17"/>
      <c r="AQ61" s="17"/>
      <c r="AR61" s="17"/>
      <c r="AS61" s="17"/>
      <c r="AT61" s="33"/>
      <c r="AU61" s="17"/>
      <c r="AV61" s="17"/>
      <c r="AW61" s="17"/>
      <c r="AX61" s="17"/>
      <c r="AY61" s="33"/>
      <c r="AZ61" s="17"/>
      <c r="BA61" s="33"/>
      <c r="BB61" s="17"/>
      <c r="BC61" s="33"/>
      <c r="BD61" s="17"/>
      <c r="BE61" s="33"/>
      <c r="BF61" s="17"/>
      <c r="BG61" s="33"/>
      <c r="BH61" s="17"/>
      <c r="BI61" s="17"/>
      <c r="BJ61" s="17"/>
      <c r="BK61" s="17"/>
      <c r="BL61" s="17"/>
      <c r="BM61" s="33"/>
      <c r="BN61" s="17"/>
      <c r="BO61" s="17"/>
      <c r="BP61" s="17"/>
      <c r="BQ61" s="17"/>
      <c r="BR61" s="17"/>
      <c r="BS61" s="33"/>
      <c r="BT61" s="17"/>
      <c r="BU61" s="33"/>
      <c r="BV61" s="28"/>
      <c r="BW61" s="41"/>
    </row>
    <row r="62" spans="1:75" s="16" customFormat="1" ht="12.75" customHeight="1">
      <c r="A62" s="15" t="s">
        <v>10</v>
      </c>
      <c r="B62" s="25">
        <v>0</v>
      </c>
      <c r="C62" s="54">
        <v>0</v>
      </c>
      <c r="D62" s="13">
        <v>0</v>
      </c>
      <c r="E62" s="54">
        <v>0</v>
      </c>
      <c r="F62" s="13">
        <v>0</v>
      </c>
      <c r="G62" s="54">
        <v>0</v>
      </c>
      <c r="H62" s="13">
        <v>0</v>
      </c>
      <c r="I62" s="54">
        <v>0</v>
      </c>
      <c r="J62" s="13">
        <v>0</v>
      </c>
      <c r="K62" s="54">
        <v>0</v>
      </c>
      <c r="L62" s="13">
        <v>0</v>
      </c>
      <c r="M62" s="54">
        <v>0</v>
      </c>
      <c r="N62" s="13">
        <v>0</v>
      </c>
      <c r="O62" s="54">
        <v>0</v>
      </c>
      <c r="P62" s="13">
        <v>0</v>
      </c>
      <c r="Q62" s="54">
        <v>0</v>
      </c>
      <c r="R62" s="13">
        <v>0</v>
      </c>
      <c r="S62" s="54">
        <v>0</v>
      </c>
      <c r="T62" s="13">
        <v>0</v>
      </c>
      <c r="U62" s="54">
        <v>0</v>
      </c>
      <c r="V62" s="13">
        <v>0</v>
      </c>
      <c r="W62" s="54">
        <v>0</v>
      </c>
      <c r="X62" s="13">
        <v>0</v>
      </c>
      <c r="Y62" s="54">
        <v>0</v>
      </c>
      <c r="Z62" s="13">
        <v>0</v>
      </c>
      <c r="AA62" s="54">
        <v>0</v>
      </c>
      <c r="AB62" s="13">
        <v>0</v>
      </c>
      <c r="AC62" s="54">
        <v>0</v>
      </c>
      <c r="AD62" s="13">
        <v>0</v>
      </c>
      <c r="AE62" s="54">
        <v>0</v>
      </c>
      <c r="AF62" s="13">
        <v>0</v>
      </c>
      <c r="AG62" s="54">
        <v>0</v>
      </c>
      <c r="AH62" s="13">
        <v>0</v>
      </c>
      <c r="AI62" s="54">
        <v>0</v>
      </c>
      <c r="AJ62" s="13">
        <v>0</v>
      </c>
      <c r="AK62" s="54">
        <v>0</v>
      </c>
      <c r="AL62" s="13">
        <v>0</v>
      </c>
      <c r="AM62" s="54">
        <v>0</v>
      </c>
      <c r="AN62" s="13">
        <v>0</v>
      </c>
      <c r="AO62" s="54">
        <v>0</v>
      </c>
      <c r="AP62" s="29">
        <v>0</v>
      </c>
      <c r="AQ62" s="29">
        <v>0</v>
      </c>
      <c r="AR62" s="29">
        <v>0</v>
      </c>
      <c r="AS62" s="29">
        <v>0</v>
      </c>
      <c r="AT62" s="55">
        <v>0</v>
      </c>
      <c r="AU62" s="29">
        <v>0</v>
      </c>
      <c r="AV62" s="29">
        <v>0</v>
      </c>
      <c r="AW62" s="29">
        <v>0</v>
      </c>
      <c r="AX62" s="29">
        <v>0</v>
      </c>
      <c r="AY62" s="56">
        <v>0</v>
      </c>
      <c r="AZ62" s="13">
        <v>0</v>
      </c>
      <c r="BA62" s="54">
        <v>0</v>
      </c>
      <c r="BB62" s="13">
        <v>0</v>
      </c>
      <c r="BC62" s="54">
        <v>0</v>
      </c>
      <c r="BD62" s="13">
        <v>0</v>
      </c>
      <c r="BE62" s="54">
        <v>0</v>
      </c>
      <c r="BF62" s="13">
        <v>0</v>
      </c>
      <c r="BG62" s="54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56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56">
        <v>0</v>
      </c>
      <c r="BT62" s="13">
        <v>0</v>
      </c>
      <c r="BU62" s="54">
        <v>0</v>
      </c>
      <c r="BV62" s="14">
        <f>SUM(B62+D62+F62+H62+J62+L62+N62+P62+R62+T62+V62+X62+Z62+AB62+AD62+AF62+AH62+AJ62+AL62+AN62+AP62+AQ62+AR62+AS62+AU62+AV62+AW62+AX62+AZ62+BB62+BD62+BF62+BH62+BI62+BJ62+BK62+BL62+BN62+BO62+BP62+BQ62+BR62+BT62)</f>
        <v>0</v>
      </c>
      <c r="BW62" s="45">
        <f>SUM(C62+E62+G62+I62+K62+M62+O62+Q62+S62+U62+W62+Y62+AA62+AC62+AE62+AG62+AI62+AK62+AM62+AO62+AT62+AY62+BA62+BC62+BE62+BG62+BM62+BS62+BU62)</f>
        <v>0</v>
      </c>
    </row>
    <row r="63" spans="1:75" s="16" customFormat="1" ht="4.5" customHeight="1">
      <c r="A63" s="48"/>
      <c r="B63" s="17"/>
      <c r="C63" s="33"/>
      <c r="D63" s="17"/>
      <c r="E63" s="33"/>
      <c r="F63" s="17"/>
      <c r="G63" s="33"/>
      <c r="H63" s="17"/>
      <c r="I63" s="33"/>
      <c r="J63" s="17"/>
      <c r="K63" s="33"/>
      <c r="L63" s="17"/>
      <c r="M63" s="33"/>
      <c r="N63" s="17"/>
      <c r="O63" s="33"/>
      <c r="P63" s="17"/>
      <c r="Q63" s="33"/>
      <c r="R63" s="17"/>
      <c r="S63" s="33"/>
      <c r="T63" s="17"/>
      <c r="U63" s="33"/>
      <c r="V63" s="17"/>
      <c r="W63" s="33"/>
      <c r="X63" s="17"/>
      <c r="Y63" s="33"/>
      <c r="Z63" s="17"/>
      <c r="AA63" s="33"/>
      <c r="AB63" s="17"/>
      <c r="AC63" s="33"/>
      <c r="AD63" s="17"/>
      <c r="AE63" s="33"/>
      <c r="AF63" s="17"/>
      <c r="AG63" s="33"/>
      <c r="AH63" s="17"/>
      <c r="AI63" s="33"/>
      <c r="AJ63" s="17"/>
      <c r="AK63" s="33"/>
      <c r="AL63" s="17"/>
      <c r="AM63" s="33"/>
      <c r="AN63" s="17"/>
      <c r="AO63" s="33"/>
      <c r="AP63" s="17"/>
      <c r="AQ63" s="17"/>
      <c r="AR63" s="17"/>
      <c r="AS63" s="17"/>
      <c r="AT63" s="33"/>
      <c r="AU63" s="17"/>
      <c r="AV63" s="17"/>
      <c r="AW63" s="17"/>
      <c r="AX63" s="17"/>
      <c r="AY63" s="33"/>
      <c r="AZ63" s="17"/>
      <c r="BA63" s="33"/>
      <c r="BB63" s="17"/>
      <c r="BC63" s="33"/>
      <c r="BD63" s="17"/>
      <c r="BE63" s="33"/>
      <c r="BF63" s="17"/>
      <c r="BG63" s="33"/>
      <c r="BH63" s="17"/>
      <c r="BI63" s="17"/>
      <c r="BJ63" s="17"/>
      <c r="BK63" s="17"/>
      <c r="BL63" s="17"/>
      <c r="BM63" s="33"/>
      <c r="BN63" s="17"/>
      <c r="BO63" s="17"/>
      <c r="BP63" s="17"/>
      <c r="BQ63" s="17"/>
      <c r="BR63" s="17"/>
      <c r="BS63" s="33"/>
      <c r="BT63" s="17"/>
      <c r="BU63" s="33"/>
      <c r="BV63" s="28"/>
      <c r="BW63" s="41"/>
    </row>
    <row r="64" spans="1:75" s="16" customFormat="1" ht="12.75" customHeight="1">
      <c r="A64" s="15" t="s">
        <v>11</v>
      </c>
      <c r="B64" s="25">
        <v>58</v>
      </c>
      <c r="C64" s="54">
        <v>4</v>
      </c>
      <c r="D64" s="13">
        <v>40</v>
      </c>
      <c r="E64" s="54">
        <v>2</v>
      </c>
      <c r="F64" s="13">
        <v>25</v>
      </c>
      <c r="G64" s="54">
        <v>2</v>
      </c>
      <c r="H64" s="13">
        <v>50</v>
      </c>
      <c r="I64" s="54">
        <v>5</v>
      </c>
      <c r="J64" s="13">
        <v>104</v>
      </c>
      <c r="K64" s="54">
        <v>5</v>
      </c>
      <c r="L64" s="13">
        <v>30</v>
      </c>
      <c r="M64" s="54">
        <v>3</v>
      </c>
      <c r="N64" s="13">
        <v>0</v>
      </c>
      <c r="O64" s="54">
        <v>0</v>
      </c>
      <c r="P64" s="13">
        <v>0</v>
      </c>
      <c r="Q64" s="54">
        <v>0</v>
      </c>
      <c r="R64" s="13">
        <v>0</v>
      </c>
      <c r="S64" s="54">
        <v>0</v>
      </c>
      <c r="T64" s="13">
        <v>0</v>
      </c>
      <c r="U64" s="54">
        <v>0</v>
      </c>
      <c r="V64" s="13">
        <v>0</v>
      </c>
      <c r="W64" s="54">
        <v>0</v>
      </c>
      <c r="X64" s="13">
        <v>0</v>
      </c>
      <c r="Y64" s="54">
        <v>0</v>
      </c>
      <c r="Z64" s="13">
        <v>7</v>
      </c>
      <c r="AA64" s="54">
        <v>1</v>
      </c>
      <c r="AB64" s="13">
        <v>12</v>
      </c>
      <c r="AC64" s="54">
        <v>1</v>
      </c>
      <c r="AD64" s="13">
        <v>12</v>
      </c>
      <c r="AE64" s="54">
        <v>1</v>
      </c>
      <c r="AF64" s="13">
        <v>0</v>
      </c>
      <c r="AG64" s="54">
        <v>0</v>
      </c>
      <c r="AH64" s="13">
        <v>0</v>
      </c>
      <c r="AI64" s="54">
        <v>0</v>
      </c>
      <c r="AJ64" s="13">
        <v>0</v>
      </c>
      <c r="AK64" s="54">
        <v>0</v>
      </c>
      <c r="AL64" s="13">
        <v>0</v>
      </c>
      <c r="AM64" s="54">
        <v>0</v>
      </c>
      <c r="AN64" s="13">
        <v>0</v>
      </c>
      <c r="AO64" s="54">
        <v>0</v>
      </c>
      <c r="AP64" s="29">
        <v>0</v>
      </c>
      <c r="AQ64" s="29">
        <v>0</v>
      </c>
      <c r="AR64" s="29">
        <v>0</v>
      </c>
      <c r="AS64" s="29">
        <v>0</v>
      </c>
      <c r="AT64" s="55">
        <v>0</v>
      </c>
      <c r="AU64" s="29">
        <v>0</v>
      </c>
      <c r="AV64" s="29">
        <v>0</v>
      </c>
      <c r="AW64" s="29">
        <v>0</v>
      </c>
      <c r="AX64" s="29">
        <v>0</v>
      </c>
      <c r="AY64" s="56">
        <v>0</v>
      </c>
      <c r="AZ64" s="13">
        <v>0</v>
      </c>
      <c r="BA64" s="54">
        <v>0</v>
      </c>
      <c r="BB64" s="13">
        <v>0</v>
      </c>
      <c r="BC64" s="54">
        <v>0</v>
      </c>
      <c r="BD64" s="13">
        <v>0</v>
      </c>
      <c r="BE64" s="54">
        <v>0</v>
      </c>
      <c r="BF64" s="13">
        <v>0</v>
      </c>
      <c r="BG64" s="54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56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56">
        <v>0</v>
      </c>
      <c r="BT64" s="13">
        <v>0</v>
      </c>
      <c r="BU64" s="54">
        <v>0</v>
      </c>
      <c r="BV64" s="14">
        <f>SUM(B64+D64+F64+H64+J64+L64+N64+P64+R64+T64+V64+X64+Z64+AB64+AD64+AF64+AH64+AJ64+AL64+AN64+AP64+AQ64+AR64+AS64+AU64+AV64+AW64+AX64+AZ64+BB64+BD64+BF64+BH64+BI64+BJ64+BK64+BL64+BN64+BO64+BP64+BQ64+BR64+BT64)</f>
        <v>338</v>
      </c>
      <c r="BW64" s="45">
        <f>SUM(C64+E64+G64+I64+K64+M64+O64+Q64+S64+U64+W64+Y64+AA64+AC64+AE64+AG64+AI64+AK64+AM64+AO64+AT64+AY64+BA64+BC64+BE64+BG64+BM64+BS64+BU64)</f>
        <v>24</v>
      </c>
    </row>
    <row r="65" spans="1:75" s="16" customFormat="1" ht="4.5" customHeight="1">
      <c r="A65" s="15"/>
      <c r="B65" s="18"/>
      <c r="C65" s="34"/>
      <c r="D65" s="18"/>
      <c r="E65" s="34"/>
      <c r="F65" s="18"/>
      <c r="G65" s="34"/>
      <c r="H65" s="18"/>
      <c r="I65" s="34"/>
      <c r="J65" s="18"/>
      <c r="K65" s="34"/>
      <c r="L65" s="18"/>
      <c r="M65" s="34"/>
      <c r="N65" s="18"/>
      <c r="O65" s="34"/>
      <c r="P65" s="18"/>
      <c r="Q65" s="34"/>
      <c r="R65" s="18"/>
      <c r="S65" s="34"/>
      <c r="T65" s="18"/>
      <c r="U65" s="34"/>
      <c r="V65" s="18"/>
      <c r="W65" s="34"/>
      <c r="X65" s="18"/>
      <c r="Y65" s="34"/>
      <c r="Z65" s="18"/>
      <c r="AA65" s="34"/>
      <c r="AB65" s="18"/>
      <c r="AC65" s="34"/>
      <c r="AD65" s="18"/>
      <c r="AE65" s="34"/>
      <c r="AF65" s="18"/>
      <c r="AG65" s="34"/>
      <c r="AH65" s="18"/>
      <c r="AI65" s="34"/>
      <c r="AJ65" s="18"/>
      <c r="AK65" s="34"/>
      <c r="AL65" s="18"/>
      <c r="AM65" s="34"/>
      <c r="AN65" s="18"/>
      <c r="AO65" s="34"/>
      <c r="AP65" s="18"/>
      <c r="AQ65" s="18"/>
      <c r="AR65" s="18"/>
      <c r="AS65" s="18"/>
      <c r="AT65" s="34"/>
      <c r="AU65" s="18"/>
      <c r="AV65" s="18"/>
      <c r="AW65" s="18"/>
      <c r="AX65" s="18"/>
      <c r="AY65" s="34"/>
      <c r="AZ65" s="18"/>
      <c r="BA65" s="34"/>
      <c r="BB65" s="18"/>
      <c r="BC65" s="34"/>
      <c r="BD65" s="18"/>
      <c r="BE65" s="34"/>
      <c r="BF65" s="18"/>
      <c r="BG65" s="34"/>
      <c r="BH65" s="18"/>
      <c r="BI65" s="18"/>
      <c r="BJ65" s="18"/>
      <c r="BK65" s="18"/>
      <c r="BL65" s="18"/>
      <c r="BM65" s="34"/>
      <c r="BN65" s="18"/>
      <c r="BO65" s="18"/>
      <c r="BP65" s="18"/>
      <c r="BQ65" s="18"/>
      <c r="BR65" s="18"/>
      <c r="BS65" s="34"/>
      <c r="BT65" s="18"/>
      <c r="BU65" s="34"/>
      <c r="BV65" s="19"/>
      <c r="BW65" s="42"/>
    </row>
    <row r="66" spans="1:75" s="16" customFormat="1" ht="13.5">
      <c r="A66" s="15" t="s">
        <v>74</v>
      </c>
      <c r="B66" s="25">
        <v>0</v>
      </c>
      <c r="C66" s="54">
        <v>0</v>
      </c>
      <c r="D66" s="13">
        <v>0</v>
      </c>
      <c r="E66" s="54">
        <v>0</v>
      </c>
      <c r="F66" s="13">
        <v>0</v>
      </c>
      <c r="G66" s="54">
        <v>0</v>
      </c>
      <c r="H66" s="13">
        <v>0</v>
      </c>
      <c r="I66" s="54">
        <v>0</v>
      </c>
      <c r="J66" s="13">
        <v>0</v>
      </c>
      <c r="K66" s="54">
        <v>0</v>
      </c>
      <c r="L66" s="13">
        <v>0</v>
      </c>
      <c r="M66" s="54">
        <v>0</v>
      </c>
      <c r="N66" s="13">
        <v>0</v>
      </c>
      <c r="O66" s="54">
        <v>0</v>
      </c>
      <c r="P66" s="13">
        <v>0</v>
      </c>
      <c r="Q66" s="54">
        <v>0</v>
      </c>
      <c r="R66" s="13">
        <v>0</v>
      </c>
      <c r="S66" s="54">
        <v>0</v>
      </c>
      <c r="T66" s="13">
        <v>0</v>
      </c>
      <c r="U66" s="54">
        <v>0</v>
      </c>
      <c r="V66" s="13">
        <v>0</v>
      </c>
      <c r="W66" s="54">
        <v>0</v>
      </c>
      <c r="X66" s="13">
        <v>0</v>
      </c>
      <c r="Y66" s="54">
        <v>0</v>
      </c>
      <c r="Z66" s="13">
        <v>0</v>
      </c>
      <c r="AA66" s="54">
        <v>0</v>
      </c>
      <c r="AB66" s="13">
        <v>0</v>
      </c>
      <c r="AC66" s="54">
        <v>0</v>
      </c>
      <c r="AD66" s="13">
        <v>0</v>
      </c>
      <c r="AE66" s="54">
        <v>0</v>
      </c>
      <c r="AF66" s="13">
        <v>0</v>
      </c>
      <c r="AG66" s="54">
        <v>0</v>
      </c>
      <c r="AH66" s="13">
        <v>0</v>
      </c>
      <c r="AI66" s="54">
        <v>0</v>
      </c>
      <c r="AJ66" s="13">
        <v>0</v>
      </c>
      <c r="AK66" s="54">
        <v>0</v>
      </c>
      <c r="AL66" s="13">
        <v>0</v>
      </c>
      <c r="AM66" s="54">
        <v>0</v>
      </c>
      <c r="AN66" s="13">
        <v>0</v>
      </c>
      <c r="AO66" s="54">
        <v>0</v>
      </c>
      <c r="AP66" s="29">
        <v>0</v>
      </c>
      <c r="AQ66" s="29">
        <v>0</v>
      </c>
      <c r="AR66" s="29">
        <v>0</v>
      </c>
      <c r="AS66" s="29">
        <v>0</v>
      </c>
      <c r="AT66" s="55">
        <v>0</v>
      </c>
      <c r="AU66" s="29">
        <v>0</v>
      </c>
      <c r="AV66" s="29">
        <v>0</v>
      </c>
      <c r="AW66" s="29">
        <v>0</v>
      </c>
      <c r="AX66" s="29">
        <v>0</v>
      </c>
      <c r="AY66" s="56">
        <v>0</v>
      </c>
      <c r="AZ66" s="13">
        <v>0</v>
      </c>
      <c r="BA66" s="54">
        <v>0</v>
      </c>
      <c r="BB66" s="13">
        <v>0</v>
      </c>
      <c r="BC66" s="54">
        <v>0</v>
      </c>
      <c r="BD66" s="13">
        <v>0</v>
      </c>
      <c r="BE66" s="54">
        <v>0</v>
      </c>
      <c r="BF66" s="13">
        <v>0</v>
      </c>
      <c r="BG66" s="54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56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56">
        <v>0</v>
      </c>
      <c r="BT66" s="13">
        <v>0</v>
      </c>
      <c r="BU66" s="54">
        <v>0</v>
      </c>
      <c r="BV66" s="14">
        <f>SUM(B66+D66+F66+H66+J66+L66+N66+P66+R66+T66+V66+X66+Z66+AB66+AD66+AF66+AH66+AJ66+AL66+AN66+AP66+AQ66+AR66+AS66+AU66+AV66+AW66+AX66+AZ66+BB66+BD66+BF66+BH66+BI66+BJ66+BK66+BL66+BN66+BO66+BP66+BQ66+BR66+BT66)</f>
        <v>0</v>
      </c>
      <c r="BW66" s="45">
        <f>SUM(C66+E66+G66+I66+K66+M66+O66+Q66+S66+U66+W66+Y66+AA66+AC66+AE66+AG66+AI66+AK66+AM66+AO66+AT66+AY66+BA66+BC66+BE66+BG66+BM66+BS66+BU66)</f>
        <v>0</v>
      </c>
    </row>
    <row r="67" spans="1:75" s="16" customFormat="1" ht="4.5" customHeight="1">
      <c r="A67" s="15"/>
      <c r="B67" s="18"/>
      <c r="C67" s="34"/>
      <c r="D67" s="18"/>
      <c r="E67" s="34"/>
      <c r="F67" s="18"/>
      <c r="G67" s="34"/>
      <c r="H67" s="18"/>
      <c r="I67" s="34"/>
      <c r="J67" s="18"/>
      <c r="K67" s="34"/>
      <c r="L67" s="18"/>
      <c r="M67" s="34"/>
      <c r="N67" s="18"/>
      <c r="O67" s="34"/>
      <c r="P67" s="18"/>
      <c r="Q67" s="34"/>
      <c r="R67" s="18"/>
      <c r="S67" s="34"/>
      <c r="T67" s="18"/>
      <c r="U67" s="34"/>
      <c r="V67" s="18"/>
      <c r="W67" s="34"/>
      <c r="X67" s="18"/>
      <c r="Y67" s="34"/>
      <c r="Z67" s="18"/>
      <c r="AA67" s="34"/>
      <c r="AB67" s="18"/>
      <c r="AC67" s="34"/>
      <c r="AD67" s="18"/>
      <c r="AE67" s="34"/>
      <c r="AF67" s="18"/>
      <c r="AG67" s="34"/>
      <c r="AH67" s="18"/>
      <c r="AI67" s="34"/>
      <c r="AJ67" s="18"/>
      <c r="AK67" s="34"/>
      <c r="AL67" s="18"/>
      <c r="AM67" s="34"/>
      <c r="AN67" s="18"/>
      <c r="AO67" s="34"/>
      <c r="AP67" s="18"/>
      <c r="AQ67" s="18"/>
      <c r="AR67" s="18"/>
      <c r="AS67" s="18"/>
      <c r="AT67" s="34"/>
      <c r="AU67" s="18"/>
      <c r="AV67" s="18"/>
      <c r="AW67" s="18"/>
      <c r="AX67" s="18"/>
      <c r="AY67" s="34"/>
      <c r="AZ67" s="18"/>
      <c r="BA67" s="34"/>
      <c r="BB67" s="18"/>
      <c r="BC67" s="34"/>
      <c r="BD67" s="18"/>
      <c r="BE67" s="34"/>
      <c r="BF67" s="18"/>
      <c r="BG67" s="34"/>
      <c r="BH67" s="18"/>
      <c r="BI67" s="18"/>
      <c r="BJ67" s="18"/>
      <c r="BK67" s="18"/>
      <c r="BL67" s="18"/>
      <c r="BM67" s="34"/>
      <c r="BN67" s="18"/>
      <c r="BO67" s="18"/>
      <c r="BP67" s="18"/>
      <c r="BQ67" s="18"/>
      <c r="BR67" s="18"/>
      <c r="BS67" s="34"/>
      <c r="BT67" s="18"/>
      <c r="BU67" s="34"/>
      <c r="BV67" s="19"/>
      <c r="BW67" s="42"/>
    </row>
    <row r="68" spans="1:75" s="16" customFormat="1" ht="12.75" customHeight="1">
      <c r="A68" s="15" t="s">
        <v>12</v>
      </c>
      <c r="B68" s="25">
        <v>0</v>
      </c>
      <c r="C68" s="54">
        <v>0</v>
      </c>
      <c r="D68" s="13">
        <v>0</v>
      </c>
      <c r="E68" s="54">
        <v>0</v>
      </c>
      <c r="F68" s="13">
        <v>0</v>
      </c>
      <c r="G68" s="54">
        <v>0</v>
      </c>
      <c r="H68" s="13">
        <v>0</v>
      </c>
      <c r="I68" s="54">
        <v>0</v>
      </c>
      <c r="J68" s="13">
        <v>0</v>
      </c>
      <c r="K68" s="54">
        <v>0</v>
      </c>
      <c r="L68" s="13">
        <v>0</v>
      </c>
      <c r="M68" s="54">
        <v>0</v>
      </c>
      <c r="N68" s="13">
        <v>0</v>
      </c>
      <c r="O68" s="54">
        <v>0</v>
      </c>
      <c r="P68" s="13">
        <v>0</v>
      </c>
      <c r="Q68" s="54">
        <v>0</v>
      </c>
      <c r="R68" s="13">
        <v>0</v>
      </c>
      <c r="S68" s="54">
        <v>0</v>
      </c>
      <c r="T68" s="13">
        <v>0</v>
      </c>
      <c r="U68" s="54">
        <v>0</v>
      </c>
      <c r="V68" s="13">
        <v>0</v>
      </c>
      <c r="W68" s="54">
        <v>0</v>
      </c>
      <c r="X68" s="13">
        <v>0</v>
      </c>
      <c r="Y68" s="54">
        <v>0</v>
      </c>
      <c r="Z68" s="13">
        <v>0</v>
      </c>
      <c r="AA68" s="54">
        <v>0</v>
      </c>
      <c r="AB68" s="13">
        <v>0</v>
      </c>
      <c r="AC68" s="54">
        <v>0</v>
      </c>
      <c r="AD68" s="13">
        <v>0</v>
      </c>
      <c r="AE68" s="54">
        <v>0</v>
      </c>
      <c r="AF68" s="13">
        <v>0</v>
      </c>
      <c r="AG68" s="54">
        <v>0</v>
      </c>
      <c r="AH68" s="13">
        <v>0</v>
      </c>
      <c r="AI68" s="54">
        <v>0</v>
      </c>
      <c r="AJ68" s="13">
        <v>0</v>
      </c>
      <c r="AK68" s="54">
        <v>0</v>
      </c>
      <c r="AL68" s="13">
        <v>0</v>
      </c>
      <c r="AM68" s="54">
        <v>0</v>
      </c>
      <c r="AN68" s="13">
        <v>0</v>
      </c>
      <c r="AO68" s="54">
        <v>0</v>
      </c>
      <c r="AP68" s="29">
        <v>0</v>
      </c>
      <c r="AQ68" s="29">
        <v>0</v>
      </c>
      <c r="AR68" s="29">
        <v>0</v>
      </c>
      <c r="AS68" s="29">
        <v>0</v>
      </c>
      <c r="AT68" s="55">
        <v>0</v>
      </c>
      <c r="AU68" s="29">
        <v>0</v>
      </c>
      <c r="AV68" s="29">
        <v>0</v>
      </c>
      <c r="AW68" s="29">
        <v>0</v>
      </c>
      <c r="AX68" s="29">
        <v>0</v>
      </c>
      <c r="AY68" s="56">
        <v>0</v>
      </c>
      <c r="AZ68" s="13">
        <v>0</v>
      </c>
      <c r="BA68" s="54">
        <v>0</v>
      </c>
      <c r="BB68" s="13">
        <v>0</v>
      </c>
      <c r="BC68" s="54">
        <v>0</v>
      </c>
      <c r="BD68" s="13">
        <v>0</v>
      </c>
      <c r="BE68" s="54">
        <v>0</v>
      </c>
      <c r="BF68" s="13">
        <v>0</v>
      </c>
      <c r="BG68" s="54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56">
        <v>0</v>
      </c>
      <c r="BN68" s="29">
        <v>0</v>
      </c>
      <c r="BO68" s="29">
        <v>0</v>
      </c>
      <c r="BP68" s="29">
        <v>0</v>
      </c>
      <c r="BQ68" s="29">
        <v>0</v>
      </c>
      <c r="BR68" s="29">
        <v>0</v>
      </c>
      <c r="BS68" s="56">
        <v>0</v>
      </c>
      <c r="BT68" s="13">
        <v>0</v>
      </c>
      <c r="BU68" s="54">
        <v>0</v>
      </c>
      <c r="BV68" s="14">
        <f>SUM(B68+D68+F68+H68+J68+L68+N68+P68+R68+T68+V68+X68+Z68+AB68+AD68+AF68+AH68+AJ68+AL68+AN68+AP68+AQ68+AR68+AS68+AU68+AV68+AW68+AX68+AZ68+BB68+BD68+BF68+BH68+BI68+BJ68+BK68+BL68+BN68+BO68+BP68+BQ68+BR68+BT68)</f>
        <v>0</v>
      </c>
      <c r="BW68" s="45">
        <f>SUM(C68+E68+G68+I68+K68+M68+O68+Q68+S68+U68+W68+Y68+AA68+AC68+AE68+AG68+AI68+AK68+AM68+AO68+AT68+AY68+BA68+BC68+BE68+BG68+BM68+BS68+BU68)</f>
        <v>0</v>
      </c>
    </row>
    <row r="69" spans="1:75" s="16" customFormat="1" ht="4.5" customHeight="1">
      <c r="A69" s="15"/>
      <c r="B69" s="18"/>
      <c r="C69" s="34"/>
      <c r="D69" s="18"/>
      <c r="E69" s="34"/>
      <c r="F69" s="18"/>
      <c r="G69" s="34"/>
      <c r="H69" s="18"/>
      <c r="I69" s="34"/>
      <c r="J69" s="18"/>
      <c r="K69" s="34"/>
      <c r="L69" s="18"/>
      <c r="M69" s="34"/>
      <c r="N69" s="18"/>
      <c r="O69" s="34"/>
      <c r="P69" s="18"/>
      <c r="Q69" s="34"/>
      <c r="R69" s="18"/>
      <c r="S69" s="34"/>
      <c r="T69" s="18"/>
      <c r="U69" s="34"/>
      <c r="V69" s="18"/>
      <c r="W69" s="34"/>
      <c r="X69" s="18"/>
      <c r="Y69" s="34"/>
      <c r="Z69" s="18"/>
      <c r="AA69" s="34"/>
      <c r="AB69" s="18"/>
      <c r="AC69" s="34"/>
      <c r="AD69" s="18"/>
      <c r="AE69" s="34"/>
      <c r="AF69" s="18"/>
      <c r="AG69" s="34"/>
      <c r="AH69" s="18"/>
      <c r="AI69" s="34"/>
      <c r="AJ69" s="18"/>
      <c r="AK69" s="34"/>
      <c r="AL69" s="27"/>
      <c r="AM69" s="34"/>
      <c r="AN69" s="18"/>
      <c r="AO69" s="34"/>
      <c r="AP69" s="18"/>
      <c r="AQ69" s="18"/>
      <c r="AR69" s="18"/>
      <c r="AS69" s="18"/>
      <c r="AT69" s="34"/>
      <c r="AU69" s="18"/>
      <c r="AV69" s="18"/>
      <c r="AW69" s="18"/>
      <c r="AX69" s="18"/>
      <c r="AY69" s="34"/>
      <c r="AZ69" s="18"/>
      <c r="BA69" s="34"/>
      <c r="BB69" s="18"/>
      <c r="BC69" s="34"/>
      <c r="BD69" s="18"/>
      <c r="BE69" s="34"/>
      <c r="BF69" s="18"/>
      <c r="BG69" s="34"/>
      <c r="BH69" s="18"/>
      <c r="BI69" s="18"/>
      <c r="BJ69" s="18"/>
      <c r="BK69" s="18"/>
      <c r="BL69" s="18"/>
      <c r="BM69" s="34"/>
      <c r="BN69" s="18"/>
      <c r="BO69" s="18"/>
      <c r="BP69" s="18"/>
      <c r="BQ69" s="18"/>
      <c r="BR69" s="18"/>
      <c r="BS69" s="34"/>
      <c r="BT69" s="18"/>
      <c r="BU69" s="34"/>
      <c r="BV69" s="19"/>
      <c r="BW69" s="42"/>
    </row>
    <row r="70" spans="1:75" s="16" customFormat="1" ht="12.75" customHeight="1">
      <c r="A70" s="15" t="s">
        <v>13</v>
      </c>
      <c r="B70" s="25">
        <v>0</v>
      </c>
      <c r="C70" s="54">
        <v>0</v>
      </c>
      <c r="D70" s="13">
        <v>0</v>
      </c>
      <c r="E70" s="54">
        <v>0</v>
      </c>
      <c r="F70" s="13">
        <v>0</v>
      </c>
      <c r="G70" s="54">
        <v>0</v>
      </c>
      <c r="H70" s="13">
        <v>0</v>
      </c>
      <c r="I70" s="54">
        <v>0</v>
      </c>
      <c r="J70" s="13">
        <v>0</v>
      </c>
      <c r="K70" s="54">
        <v>0</v>
      </c>
      <c r="L70" s="13">
        <v>0</v>
      </c>
      <c r="M70" s="54">
        <v>0</v>
      </c>
      <c r="N70" s="13">
        <v>0</v>
      </c>
      <c r="O70" s="54">
        <v>0</v>
      </c>
      <c r="P70" s="13">
        <v>0</v>
      </c>
      <c r="Q70" s="54">
        <v>0</v>
      </c>
      <c r="R70" s="13">
        <v>0</v>
      </c>
      <c r="S70" s="54">
        <v>0</v>
      </c>
      <c r="T70" s="13">
        <v>0</v>
      </c>
      <c r="U70" s="54">
        <v>0</v>
      </c>
      <c r="V70" s="13">
        <v>0</v>
      </c>
      <c r="W70" s="54">
        <v>0</v>
      </c>
      <c r="X70" s="13">
        <v>0</v>
      </c>
      <c r="Y70" s="54">
        <v>0</v>
      </c>
      <c r="Z70" s="13">
        <v>0</v>
      </c>
      <c r="AA70" s="54">
        <v>0</v>
      </c>
      <c r="AB70" s="13">
        <v>0</v>
      </c>
      <c r="AC70" s="54">
        <v>0</v>
      </c>
      <c r="AD70" s="13">
        <v>0</v>
      </c>
      <c r="AE70" s="54">
        <v>0</v>
      </c>
      <c r="AF70" s="13">
        <v>0</v>
      </c>
      <c r="AG70" s="54">
        <v>0</v>
      </c>
      <c r="AH70" s="13">
        <v>0</v>
      </c>
      <c r="AI70" s="54">
        <v>0</v>
      </c>
      <c r="AJ70" s="13">
        <v>0</v>
      </c>
      <c r="AK70" s="54">
        <v>0</v>
      </c>
      <c r="AL70" s="13">
        <v>0</v>
      </c>
      <c r="AM70" s="54">
        <v>0</v>
      </c>
      <c r="AN70" s="13">
        <v>0</v>
      </c>
      <c r="AO70" s="54">
        <v>0</v>
      </c>
      <c r="AP70" s="29">
        <v>0</v>
      </c>
      <c r="AQ70" s="29">
        <v>0</v>
      </c>
      <c r="AR70" s="29">
        <v>0</v>
      </c>
      <c r="AS70" s="29">
        <v>0</v>
      </c>
      <c r="AT70" s="55">
        <v>0</v>
      </c>
      <c r="AU70" s="29">
        <v>0</v>
      </c>
      <c r="AV70" s="29">
        <v>0</v>
      </c>
      <c r="AW70" s="29">
        <v>0</v>
      </c>
      <c r="AX70" s="29">
        <v>0</v>
      </c>
      <c r="AY70" s="56">
        <v>0</v>
      </c>
      <c r="AZ70" s="13">
        <v>0</v>
      </c>
      <c r="BA70" s="54">
        <v>0</v>
      </c>
      <c r="BB70" s="13">
        <v>0</v>
      </c>
      <c r="BC70" s="54">
        <v>0</v>
      </c>
      <c r="BD70" s="13">
        <v>0</v>
      </c>
      <c r="BE70" s="54">
        <v>0</v>
      </c>
      <c r="BF70" s="13">
        <v>0</v>
      </c>
      <c r="BG70" s="54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56">
        <v>0</v>
      </c>
      <c r="BN70" s="29">
        <v>0</v>
      </c>
      <c r="BO70" s="29">
        <v>0</v>
      </c>
      <c r="BP70" s="29">
        <v>0</v>
      </c>
      <c r="BQ70" s="29">
        <v>0</v>
      </c>
      <c r="BR70" s="29">
        <v>0</v>
      </c>
      <c r="BS70" s="56">
        <v>0</v>
      </c>
      <c r="BT70" s="13">
        <v>0</v>
      </c>
      <c r="BU70" s="54">
        <v>0</v>
      </c>
      <c r="BV70" s="14">
        <f>SUM(B70+D70+F70+H70+J70+L70+N70+P70+R70+T70+V70+X70+Z70+AB70+AD70+AF70+AH70+AJ70+AL70+AN70+AP70+AQ70+AR70+AS70+AU70+AV70+AW70+AX70+AZ70+BB70+BD70+BF70+BH70+BI70+BJ70+BK70+BL70+BN70+BO70+BP70+BQ70+BR70+BT70)</f>
        <v>0</v>
      </c>
      <c r="BW70" s="45">
        <f>SUM(C70+E70+G70+I70+K70+M70+O70+Q70+S70+U70+W70+Y70+AA70+AC70+AE70+AG70+AI70+AK70+AM70+AO70+AT70+AY70+BA70+BC70+BE70+BG70+BM70+BS70+BU70)</f>
        <v>0</v>
      </c>
    </row>
    <row r="71" spans="1:75" s="16" customFormat="1" ht="4.5" customHeight="1">
      <c r="A71" s="15"/>
      <c r="B71" s="18"/>
      <c r="C71" s="34"/>
      <c r="D71" s="18"/>
      <c r="E71" s="34"/>
      <c r="F71" s="18"/>
      <c r="G71" s="34"/>
      <c r="H71" s="18"/>
      <c r="I71" s="34"/>
      <c r="J71" s="18"/>
      <c r="K71" s="34"/>
      <c r="L71" s="18"/>
      <c r="M71" s="34"/>
      <c r="N71" s="18"/>
      <c r="O71" s="34"/>
      <c r="P71" s="18"/>
      <c r="Q71" s="34"/>
      <c r="R71" s="18"/>
      <c r="S71" s="34"/>
      <c r="T71" s="18"/>
      <c r="U71" s="34"/>
      <c r="V71" s="18"/>
      <c r="W71" s="34"/>
      <c r="X71" s="18"/>
      <c r="Y71" s="34"/>
      <c r="Z71" s="18"/>
      <c r="AA71" s="34"/>
      <c r="AB71" s="18"/>
      <c r="AC71" s="34"/>
      <c r="AD71" s="18"/>
      <c r="AE71" s="34"/>
      <c r="AF71" s="18"/>
      <c r="AG71" s="34"/>
      <c r="AH71" s="18"/>
      <c r="AI71" s="34"/>
      <c r="AJ71" s="18"/>
      <c r="AK71" s="34"/>
      <c r="AL71" s="18"/>
      <c r="AM71" s="34"/>
      <c r="AN71" s="18"/>
      <c r="AO71" s="34"/>
      <c r="AP71" s="18"/>
      <c r="AQ71" s="18"/>
      <c r="AR71" s="18"/>
      <c r="AS71" s="18"/>
      <c r="AT71" s="34"/>
      <c r="AU71" s="18"/>
      <c r="AV71" s="18"/>
      <c r="AW71" s="18"/>
      <c r="AX71" s="18"/>
      <c r="AY71" s="34"/>
      <c r="AZ71" s="18"/>
      <c r="BA71" s="34"/>
      <c r="BB71" s="18"/>
      <c r="BC71" s="34"/>
      <c r="BD71" s="18"/>
      <c r="BE71" s="34"/>
      <c r="BF71" s="18"/>
      <c r="BG71" s="34"/>
      <c r="BH71" s="18"/>
      <c r="BI71" s="18"/>
      <c r="BJ71" s="18"/>
      <c r="BK71" s="18"/>
      <c r="BL71" s="18"/>
      <c r="BM71" s="34"/>
      <c r="BN71" s="18"/>
      <c r="BO71" s="18"/>
      <c r="BP71" s="18"/>
      <c r="BQ71" s="18"/>
      <c r="BR71" s="18"/>
      <c r="BS71" s="34"/>
      <c r="BT71" s="18"/>
      <c r="BU71" s="34"/>
      <c r="BV71" s="19"/>
      <c r="BW71" s="42"/>
    </row>
    <row r="72" spans="1:75" s="16" customFormat="1" ht="12.75" customHeight="1">
      <c r="A72" s="15" t="s">
        <v>14</v>
      </c>
      <c r="B72" s="25">
        <v>0</v>
      </c>
      <c r="C72" s="54">
        <v>0</v>
      </c>
      <c r="D72" s="13">
        <v>0</v>
      </c>
      <c r="E72" s="54">
        <v>0</v>
      </c>
      <c r="F72" s="13">
        <v>0</v>
      </c>
      <c r="G72" s="54">
        <v>0</v>
      </c>
      <c r="H72" s="13">
        <v>0</v>
      </c>
      <c r="I72" s="54">
        <v>0</v>
      </c>
      <c r="J72" s="13">
        <v>0</v>
      </c>
      <c r="K72" s="54">
        <v>0</v>
      </c>
      <c r="L72" s="13">
        <v>0</v>
      </c>
      <c r="M72" s="54">
        <v>0</v>
      </c>
      <c r="N72" s="13">
        <v>0</v>
      </c>
      <c r="O72" s="54">
        <v>0</v>
      </c>
      <c r="P72" s="13">
        <v>0</v>
      </c>
      <c r="Q72" s="54">
        <v>0</v>
      </c>
      <c r="R72" s="13">
        <v>0</v>
      </c>
      <c r="S72" s="54">
        <v>0</v>
      </c>
      <c r="T72" s="13">
        <v>0</v>
      </c>
      <c r="U72" s="54">
        <v>0</v>
      </c>
      <c r="V72" s="13">
        <v>0</v>
      </c>
      <c r="W72" s="54">
        <v>0</v>
      </c>
      <c r="X72" s="13">
        <v>0</v>
      </c>
      <c r="Y72" s="54">
        <v>0</v>
      </c>
      <c r="Z72" s="13">
        <v>0</v>
      </c>
      <c r="AA72" s="54">
        <v>0</v>
      </c>
      <c r="AB72" s="13">
        <v>0</v>
      </c>
      <c r="AC72" s="54">
        <v>0</v>
      </c>
      <c r="AD72" s="13">
        <v>0</v>
      </c>
      <c r="AE72" s="54">
        <v>0</v>
      </c>
      <c r="AF72" s="13">
        <v>0</v>
      </c>
      <c r="AG72" s="54">
        <v>0</v>
      </c>
      <c r="AH72" s="13">
        <v>0</v>
      </c>
      <c r="AI72" s="54">
        <v>0</v>
      </c>
      <c r="AJ72" s="13">
        <v>0</v>
      </c>
      <c r="AK72" s="54">
        <v>0</v>
      </c>
      <c r="AL72" s="13">
        <v>0</v>
      </c>
      <c r="AM72" s="54">
        <v>0</v>
      </c>
      <c r="AN72" s="13">
        <v>0</v>
      </c>
      <c r="AO72" s="54">
        <v>0</v>
      </c>
      <c r="AP72" s="29">
        <v>0</v>
      </c>
      <c r="AQ72" s="29">
        <v>0</v>
      </c>
      <c r="AR72" s="29">
        <v>0</v>
      </c>
      <c r="AS72" s="29">
        <v>0</v>
      </c>
      <c r="AT72" s="55">
        <v>0</v>
      </c>
      <c r="AU72" s="29">
        <v>0</v>
      </c>
      <c r="AV72" s="29">
        <v>0</v>
      </c>
      <c r="AW72" s="29">
        <v>0</v>
      </c>
      <c r="AX72" s="29">
        <v>0</v>
      </c>
      <c r="AY72" s="56">
        <v>0</v>
      </c>
      <c r="AZ72" s="13">
        <v>0</v>
      </c>
      <c r="BA72" s="54">
        <v>0</v>
      </c>
      <c r="BB72" s="13">
        <v>0</v>
      </c>
      <c r="BC72" s="54">
        <v>0</v>
      </c>
      <c r="BD72" s="13">
        <v>0</v>
      </c>
      <c r="BE72" s="54">
        <v>0</v>
      </c>
      <c r="BF72" s="13">
        <v>0</v>
      </c>
      <c r="BG72" s="54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56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56">
        <v>0</v>
      </c>
      <c r="BT72" s="13">
        <v>0</v>
      </c>
      <c r="BU72" s="54">
        <v>0</v>
      </c>
      <c r="BV72" s="14">
        <f>SUM(B72+D72+F72+H72+J72+L72+N72+P72+R72+T72+V72+X72+Z72+AB72+AD72+AF72+AH72+AJ72+AL72+AN72+AP72+AQ72+AR72+AS72+AU72+AV72+AW72+AX72+AZ72+BB72+BD72+BF72+BH72+BI72+BJ72+BK72+BL72+BN72+BO72+BP72+BQ72+BR72+BT72)</f>
        <v>0</v>
      </c>
      <c r="BW72" s="45">
        <f>SUM(C72+E72+G72+I72+K72+M72+O72+Q72+S72+U72+W72+Y72+AA72+AC72+AE72+AG72+AI72+AK72+AM72+AO72+AT72+AY72+BA72+BC72+BE72+BG72+BM72+BS72+BU72)</f>
        <v>0</v>
      </c>
    </row>
    <row r="73" spans="1:75" s="16" customFormat="1" ht="4.5" customHeight="1">
      <c r="A73" s="15"/>
      <c r="B73" s="18"/>
      <c r="C73" s="34"/>
      <c r="D73" s="18"/>
      <c r="E73" s="34"/>
      <c r="F73" s="18"/>
      <c r="G73" s="34"/>
      <c r="H73" s="18"/>
      <c r="I73" s="34"/>
      <c r="J73" s="18"/>
      <c r="K73" s="34"/>
      <c r="L73" s="18"/>
      <c r="M73" s="34"/>
      <c r="N73" s="18"/>
      <c r="O73" s="34"/>
      <c r="P73" s="18"/>
      <c r="Q73" s="34"/>
      <c r="R73" s="18"/>
      <c r="S73" s="34"/>
      <c r="T73" s="18"/>
      <c r="U73" s="34"/>
      <c r="V73" s="18"/>
      <c r="W73" s="34"/>
      <c r="X73" s="18"/>
      <c r="Y73" s="34"/>
      <c r="Z73" s="18"/>
      <c r="AA73" s="34"/>
      <c r="AB73" s="18"/>
      <c r="AC73" s="34"/>
      <c r="AD73" s="18"/>
      <c r="AE73" s="34"/>
      <c r="AF73" s="18"/>
      <c r="AG73" s="34"/>
      <c r="AH73" s="18"/>
      <c r="AI73" s="34"/>
      <c r="AJ73" s="18"/>
      <c r="AK73" s="34"/>
      <c r="AL73" s="18"/>
      <c r="AM73" s="34"/>
      <c r="AN73" s="18"/>
      <c r="AO73" s="34"/>
      <c r="AP73" s="18"/>
      <c r="AQ73" s="18"/>
      <c r="AR73" s="18"/>
      <c r="AS73" s="18"/>
      <c r="AT73" s="34"/>
      <c r="AU73" s="18"/>
      <c r="AV73" s="18"/>
      <c r="AW73" s="18"/>
      <c r="AX73" s="18"/>
      <c r="AY73" s="34"/>
      <c r="AZ73" s="18"/>
      <c r="BA73" s="34"/>
      <c r="BB73" s="18"/>
      <c r="BC73" s="34"/>
      <c r="BD73" s="18"/>
      <c r="BE73" s="34"/>
      <c r="BF73" s="18"/>
      <c r="BG73" s="34"/>
      <c r="BH73" s="18"/>
      <c r="BI73" s="18"/>
      <c r="BJ73" s="18"/>
      <c r="BK73" s="18"/>
      <c r="BL73" s="18"/>
      <c r="BM73" s="34"/>
      <c r="BN73" s="18"/>
      <c r="BO73" s="18"/>
      <c r="BP73" s="18"/>
      <c r="BQ73" s="18"/>
      <c r="BR73" s="18"/>
      <c r="BS73" s="34"/>
      <c r="BT73" s="18"/>
      <c r="BU73" s="34"/>
      <c r="BV73" s="19"/>
      <c r="BW73" s="42"/>
    </row>
    <row r="74" spans="1:75" s="16" customFormat="1" ht="12.75" customHeight="1">
      <c r="A74" s="15" t="s">
        <v>15</v>
      </c>
      <c r="B74" s="25">
        <v>78</v>
      </c>
      <c r="C74" s="54">
        <v>3</v>
      </c>
      <c r="D74" s="13">
        <v>40</v>
      </c>
      <c r="E74" s="54">
        <v>2</v>
      </c>
      <c r="F74" s="13">
        <v>75</v>
      </c>
      <c r="G74" s="54">
        <v>3</v>
      </c>
      <c r="H74" s="13">
        <v>32</v>
      </c>
      <c r="I74" s="54">
        <v>2</v>
      </c>
      <c r="J74" s="13">
        <v>49</v>
      </c>
      <c r="K74" s="54">
        <v>2</v>
      </c>
      <c r="L74" s="13">
        <v>46</v>
      </c>
      <c r="M74" s="54">
        <v>3</v>
      </c>
      <c r="N74" s="13">
        <v>9</v>
      </c>
      <c r="O74" s="54">
        <v>1</v>
      </c>
      <c r="P74" s="13">
        <v>0</v>
      </c>
      <c r="Q74" s="54">
        <v>0</v>
      </c>
      <c r="R74" s="13">
        <v>0</v>
      </c>
      <c r="S74" s="54">
        <v>0</v>
      </c>
      <c r="T74" s="13">
        <v>0</v>
      </c>
      <c r="U74" s="54">
        <v>0</v>
      </c>
      <c r="V74" s="13">
        <v>0</v>
      </c>
      <c r="W74" s="54">
        <v>0</v>
      </c>
      <c r="X74" s="13">
        <v>0</v>
      </c>
      <c r="Y74" s="54">
        <v>0</v>
      </c>
      <c r="Z74" s="13">
        <v>0</v>
      </c>
      <c r="AA74" s="54">
        <v>0</v>
      </c>
      <c r="AB74" s="13">
        <v>0</v>
      </c>
      <c r="AC74" s="54">
        <v>0</v>
      </c>
      <c r="AD74" s="13">
        <v>0</v>
      </c>
      <c r="AE74" s="54">
        <v>0</v>
      </c>
      <c r="AF74" s="13">
        <v>20</v>
      </c>
      <c r="AG74" s="54">
        <v>1</v>
      </c>
      <c r="AH74" s="13">
        <v>22</v>
      </c>
      <c r="AI74" s="54">
        <v>2</v>
      </c>
      <c r="AJ74" s="13">
        <v>6</v>
      </c>
      <c r="AK74" s="54">
        <v>1</v>
      </c>
      <c r="AL74" s="13">
        <v>0</v>
      </c>
      <c r="AM74" s="54">
        <v>0</v>
      </c>
      <c r="AN74" s="13">
        <v>21</v>
      </c>
      <c r="AO74" s="54">
        <v>1</v>
      </c>
      <c r="AP74" s="29">
        <v>0</v>
      </c>
      <c r="AQ74" s="29">
        <v>0</v>
      </c>
      <c r="AR74" s="29">
        <v>0</v>
      </c>
      <c r="AS74" s="29">
        <v>0</v>
      </c>
      <c r="AT74" s="55">
        <v>0</v>
      </c>
      <c r="AU74" s="29">
        <v>0</v>
      </c>
      <c r="AV74" s="29">
        <v>0</v>
      </c>
      <c r="AW74" s="29">
        <v>0</v>
      </c>
      <c r="AX74" s="29">
        <v>0</v>
      </c>
      <c r="AY74" s="56">
        <v>0</v>
      </c>
      <c r="AZ74" s="13">
        <v>14</v>
      </c>
      <c r="BA74" s="54">
        <v>1</v>
      </c>
      <c r="BB74" s="13">
        <v>9</v>
      </c>
      <c r="BC74" s="54">
        <v>1</v>
      </c>
      <c r="BD74" s="13">
        <v>0</v>
      </c>
      <c r="BE74" s="54">
        <v>0</v>
      </c>
      <c r="BF74" s="13">
        <v>0</v>
      </c>
      <c r="BG74" s="54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56">
        <v>0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56">
        <v>0</v>
      </c>
      <c r="BT74" s="13">
        <v>0</v>
      </c>
      <c r="BU74" s="54">
        <v>0</v>
      </c>
      <c r="BV74" s="14">
        <f>SUM(B74+D74+F74+H74+J74+L74+N74+P74+R74+T74+V74+X74+Z74+AB74+AD74+AF74+AH74+AJ74+AL74+AN74+AP74+AQ74+AR74+AS74+AU74+AV74+AW74+AX74+AZ74+BB74+BD74+BF74+BH74+BI74+BJ74+BK74+BL74+BN74+BO74+BP74+BQ74+BR74+BT74)</f>
        <v>421</v>
      </c>
      <c r="BW74" s="45">
        <f>SUM(C74+E74+G74+I74+K74+M74+O74+Q74+S74+U74+W74+Y74+AA74+AC74+AE74+AG74+AI74+AK74+AM74+AO74+AT74+AY74+BA74+BC74+BE74+BG74+BM74+BS74+BU74)</f>
        <v>23</v>
      </c>
    </row>
    <row r="75" spans="1:75" s="16" customFormat="1" ht="4.5" customHeight="1">
      <c r="A75" s="15"/>
      <c r="B75" s="18"/>
      <c r="C75" s="34"/>
      <c r="D75" s="18"/>
      <c r="E75" s="34"/>
      <c r="F75" s="18"/>
      <c r="G75" s="34"/>
      <c r="H75" s="18"/>
      <c r="I75" s="34"/>
      <c r="J75" s="18"/>
      <c r="K75" s="34"/>
      <c r="L75" s="18"/>
      <c r="M75" s="34"/>
      <c r="N75" s="18"/>
      <c r="O75" s="34"/>
      <c r="P75" s="18"/>
      <c r="Q75" s="34"/>
      <c r="R75" s="18"/>
      <c r="S75" s="34"/>
      <c r="T75" s="18"/>
      <c r="U75" s="34"/>
      <c r="V75" s="18"/>
      <c r="W75" s="34"/>
      <c r="X75" s="18"/>
      <c r="Y75" s="34"/>
      <c r="Z75" s="18"/>
      <c r="AA75" s="34"/>
      <c r="AB75" s="18"/>
      <c r="AC75" s="34"/>
      <c r="AD75" s="18"/>
      <c r="AE75" s="34"/>
      <c r="AF75" s="18"/>
      <c r="AG75" s="34"/>
      <c r="AH75" s="18"/>
      <c r="AI75" s="34"/>
      <c r="AJ75" s="18"/>
      <c r="AK75" s="34"/>
      <c r="AL75" s="18"/>
      <c r="AM75" s="34"/>
      <c r="AN75" s="18"/>
      <c r="AO75" s="34"/>
      <c r="AP75" s="18"/>
      <c r="AQ75" s="18"/>
      <c r="AR75" s="18"/>
      <c r="AS75" s="18"/>
      <c r="AT75" s="34"/>
      <c r="AU75" s="18"/>
      <c r="AV75" s="18"/>
      <c r="AW75" s="18"/>
      <c r="AX75" s="18"/>
      <c r="AY75" s="34"/>
      <c r="AZ75" s="18"/>
      <c r="BA75" s="34"/>
      <c r="BB75" s="18"/>
      <c r="BC75" s="34"/>
      <c r="BD75" s="18"/>
      <c r="BE75" s="34"/>
      <c r="BF75" s="18"/>
      <c r="BG75" s="34"/>
      <c r="BH75" s="18"/>
      <c r="BI75" s="18"/>
      <c r="BJ75" s="18"/>
      <c r="BK75" s="18"/>
      <c r="BL75" s="18"/>
      <c r="BM75" s="34"/>
      <c r="BN75" s="18"/>
      <c r="BO75" s="18"/>
      <c r="BP75" s="18"/>
      <c r="BQ75" s="18"/>
      <c r="BR75" s="18"/>
      <c r="BS75" s="34"/>
      <c r="BT75" s="18"/>
      <c r="BU75" s="34"/>
      <c r="BV75" s="19"/>
      <c r="BW75" s="42"/>
    </row>
    <row r="76" spans="1:75" s="16" customFormat="1" ht="12.75" customHeight="1">
      <c r="A76" s="15" t="s">
        <v>16</v>
      </c>
      <c r="B76" s="25">
        <v>0</v>
      </c>
      <c r="C76" s="54">
        <v>0</v>
      </c>
      <c r="D76" s="13">
        <v>0</v>
      </c>
      <c r="E76" s="54">
        <v>0</v>
      </c>
      <c r="F76" s="13">
        <v>0</v>
      </c>
      <c r="G76" s="54">
        <v>0</v>
      </c>
      <c r="H76" s="13">
        <v>0</v>
      </c>
      <c r="I76" s="54">
        <v>0</v>
      </c>
      <c r="J76" s="13">
        <v>0</v>
      </c>
      <c r="K76" s="54">
        <v>0</v>
      </c>
      <c r="L76" s="13">
        <v>0</v>
      </c>
      <c r="M76" s="54">
        <v>0</v>
      </c>
      <c r="N76" s="13">
        <v>0</v>
      </c>
      <c r="O76" s="54">
        <v>0</v>
      </c>
      <c r="P76" s="13">
        <v>0</v>
      </c>
      <c r="Q76" s="54">
        <v>0</v>
      </c>
      <c r="R76" s="13">
        <v>0</v>
      </c>
      <c r="S76" s="54">
        <v>0</v>
      </c>
      <c r="T76" s="13">
        <v>0</v>
      </c>
      <c r="U76" s="54">
        <v>0</v>
      </c>
      <c r="V76" s="13">
        <v>0</v>
      </c>
      <c r="W76" s="54">
        <v>0</v>
      </c>
      <c r="X76" s="13">
        <v>0</v>
      </c>
      <c r="Y76" s="54">
        <v>0</v>
      </c>
      <c r="Z76" s="13">
        <v>0</v>
      </c>
      <c r="AA76" s="54">
        <v>0</v>
      </c>
      <c r="AB76" s="13">
        <v>0</v>
      </c>
      <c r="AC76" s="54">
        <v>0</v>
      </c>
      <c r="AD76" s="13">
        <v>0</v>
      </c>
      <c r="AE76" s="54">
        <v>0</v>
      </c>
      <c r="AF76" s="13">
        <v>0</v>
      </c>
      <c r="AG76" s="54">
        <v>0</v>
      </c>
      <c r="AH76" s="13">
        <v>0</v>
      </c>
      <c r="AI76" s="54">
        <v>0</v>
      </c>
      <c r="AJ76" s="13">
        <v>0</v>
      </c>
      <c r="AK76" s="54">
        <v>0</v>
      </c>
      <c r="AL76" s="13">
        <v>0</v>
      </c>
      <c r="AM76" s="54">
        <v>0</v>
      </c>
      <c r="AN76" s="13">
        <v>0</v>
      </c>
      <c r="AO76" s="54">
        <v>0</v>
      </c>
      <c r="AP76" s="29">
        <v>0</v>
      </c>
      <c r="AQ76" s="29">
        <v>0</v>
      </c>
      <c r="AR76" s="29">
        <v>0</v>
      </c>
      <c r="AS76" s="29">
        <v>0</v>
      </c>
      <c r="AT76" s="55">
        <v>0</v>
      </c>
      <c r="AU76" s="29">
        <v>0</v>
      </c>
      <c r="AV76" s="29">
        <v>0</v>
      </c>
      <c r="AW76" s="29">
        <v>0</v>
      </c>
      <c r="AX76" s="29">
        <v>0</v>
      </c>
      <c r="AY76" s="56">
        <v>0</v>
      </c>
      <c r="AZ76" s="13">
        <v>0</v>
      </c>
      <c r="BA76" s="54">
        <v>0</v>
      </c>
      <c r="BB76" s="13">
        <v>0</v>
      </c>
      <c r="BC76" s="54">
        <v>0</v>
      </c>
      <c r="BD76" s="13">
        <v>0</v>
      </c>
      <c r="BE76" s="54">
        <v>0</v>
      </c>
      <c r="BF76" s="13">
        <v>0</v>
      </c>
      <c r="BG76" s="54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56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56">
        <v>0</v>
      </c>
      <c r="BT76" s="13">
        <v>0</v>
      </c>
      <c r="BU76" s="54">
        <v>0</v>
      </c>
      <c r="BV76" s="14">
        <f>SUM(B76+D76+F76+H76+J76+L76+N76+P76+R76+T76+V76+X76+Z76+AB76+AD76+AF76+AH76+AJ76+AL76+AN76+AP76+AQ76+AR76+AS76+AU76+AV76+AW76+AX76+AZ76+BB76+BD76+BF76+BH76+BI76+BJ76+BK76+BL76+BN76+BO76+BP76+BQ76+BR76+BT76)</f>
        <v>0</v>
      </c>
      <c r="BW76" s="45">
        <f>SUM(C76+E76+G76+I76+K76+M76+O76+Q76+S76+U76+W76+Y76+AA76+AC76+AE76+AG76+AI76+AK76+AM76+AO76+AT76+AY76+BA76+BC76+BE76+BG76+BM76+BS76+BU76)</f>
        <v>0</v>
      </c>
    </row>
    <row r="77" spans="1:75" s="16" customFormat="1" ht="4.5" customHeight="1">
      <c r="A77" s="15"/>
      <c r="B77" s="18"/>
      <c r="C77" s="34"/>
      <c r="D77" s="18"/>
      <c r="E77" s="34"/>
      <c r="F77" s="18"/>
      <c r="G77" s="34"/>
      <c r="H77" s="18"/>
      <c r="I77" s="34"/>
      <c r="J77" s="18"/>
      <c r="K77" s="34"/>
      <c r="L77" s="18"/>
      <c r="M77" s="34"/>
      <c r="N77" s="18"/>
      <c r="O77" s="34"/>
      <c r="P77" s="18"/>
      <c r="Q77" s="34"/>
      <c r="R77" s="18"/>
      <c r="S77" s="34"/>
      <c r="T77" s="18"/>
      <c r="U77" s="34"/>
      <c r="V77" s="18"/>
      <c r="W77" s="34"/>
      <c r="X77" s="18"/>
      <c r="Y77" s="34"/>
      <c r="Z77" s="18"/>
      <c r="AA77" s="34"/>
      <c r="AB77" s="18"/>
      <c r="AC77" s="34"/>
      <c r="AD77" s="18"/>
      <c r="AE77" s="34"/>
      <c r="AF77" s="18"/>
      <c r="AG77" s="34"/>
      <c r="AH77" s="18"/>
      <c r="AI77" s="34"/>
      <c r="AJ77" s="18"/>
      <c r="AK77" s="34"/>
      <c r="AL77" s="18"/>
      <c r="AM77" s="34"/>
      <c r="AN77" s="18"/>
      <c r="AO77" s="34"/>
      <c r="AP77" s="18"/>
      <c r="AQ77" s="18"/>
      <c r="AR77" s="18"/>
      <c r="AS77" s="18"/>
      <c r="AT77" s="34"/>
      <c r="AU77" s="18"/>
      <c r="AV77" s="18"/>
      <c r="AW77" s="18"/>
      <c r="AX77" s="18"/>
      <c r="AY77" s="34"/>
      <c r="AZ77" s="18"/>
      <c r="BA77" s="34"/>
      <c r="BB77" s="18"/>
      <c r="BC77" s="34"/>
      <c r="BD77" s="18"/>
      <c r="BE77" s="34"/>
      <c r="BF77" s="18"/>
      <c r="BG77" s="34"/>
      <c r="BH77" s="18"/>
      <c r="BI77" s="18"/>
      <c r="BJ77" s="18"/>
      <c r="BK77" s="18"/>
      <c r="BL77" s="18"/>
      <c r="BM77" s="34"/>
      <c r="BN77" s="18"/>
      <c r="BO77" s="18"/>
      <c r="BP77" s="18"/>
      <c r="BQ77" s="18"/>
      <c r="BR77" s="18"/>
      <c r="BS77" s="34"/>
      <c r="BT77" s="18"/>
      <c r="BU77" s="34"/>
      <c r="BV77" s="19"/>
      <c r="BW77" s="42"/>
    </row>
    <row r="78" spans="1:75" s="16" customFormat="1" ht="12.75" customHeight="1">
      <c r="A78" s="15" t="s">
        <v>41</v>
      </c>
      <c r="B78" s="25">
        <v>0</v>
      </c>
      <c r="C78" s="54">
        <v>0</v>
      </c>
      <c r="D78" s="13">
        <v>0</v>
      </c>
      <c r="E78" s="54">
        <v>0</v>
      </c>
      <c r="F78" s="13">
        <v>0</v>
      </c>
      <c r="G78" s="54">
        <v>0</v>
      </c>
      <c r="H78" s="13">
        <v>0</v>
      </c>
      <c r="I78" s="54">
        <v>0</v>
      </c>
      <c r="J78" s="13">
        <v>0</v>
      </c>
      <c r="K78" s="54">
        <v>0</v>
      </c>
      <c r="L78" s="13">
        <v>0</v>
      </c>
      <c r="M78" s="54">
        <v>0</v>
      </c>
      <c r="N78" s="13">
        <v>0</v>
      </c>
      <c r="O78" s="54">
        <v>0</v>
      </c>
      <c r="P78" s="13">
        <v>0</v>
      </c>
      <c r="Q78" s="54">
        <v>0</v>
      </c>
      <c r="R78" s="13">
        <v>0</v>
      </c>
      <c r="S78" s="54">
        <v>0</v>
      </c>
      <c r="T78" s="13">
        <v>0</v>
      </c>
      <c r="U78" s="54">
        <v>0</v>
      </c>
      <c r="V78" s="13">
        <v>0</v>
      </c>
      <c r="W78" s="54">
        <v>0</v>
      </c>
      <c r="X78" s="13">
        <v>0</v>
      </c>
      <c r="Y78" s="54">
        <v>0</v>
      </c>
      <c r="Z78" s="13">
        <v>0</v>
      </c>
      <c r="AA78" s="54">
        <v>0</v>
      </c>
      <c r="AB78" s="13">
        <v>0</v>
      </c>
      <c r="AC78" s="54">
        <v>0</v>
      </c>
      <c r="AD78" s="13">
        <v>0</v>
      </c>
      <c r="AE78" s="54">
        <v>0</v>
      </c>
      <c r="AF78" s="13">
        <v>0</v>
      </c>
      <c r="AG78" s="54">
        <v>0</v>
      </c>
      <c r="AH78" s="13">
        <v>0</v>
      </c>
      <c r="AI78" s="54">
        <v>0</v>
      </c>
      <c r="AJ78" s="13">
        <v>0</v>
      </c>
      <c r="AK78" s="54">
        <v>0</v>
      </c>
      <c r="AL78" s="13">
        <v>0</v>
      </c>
      <c r="AM78" s="54">
        <v>0</v>
      </c>
      <c r="AN78" s="13">
        <v>0</v>
      </c>
      <c r="AO78" s="54">
        <v>0</v>
      </c>
      <c r="AP78" s="29">
        <v>0</v>
      </c>
      <c r="AQ78" s="29">
        <v>0</v>
      </c>
      <c r="AR78" s="29">
        <v>0</v>
      </c>
      <c r="AS78" s="29">
        <v>0</v>
      </c>
      <c r="AT78" s="55">
        <v>0</v>
      </c>
      <c r="AU78" s="29">
        <v>0</v>
      </c>
      <c r="AV78" s="29">
        <v>0</v>
      </c>
      <c r="AW78" s="29">
        <v>0</v>
      </c>
      <c r="AX78" s="29">
        <v>0</v>
      </c>
      <c r="AY78" s="56">
        <v>0</v>
      </c>
      <c r="AZ78" s="13">
        <v>0</v>
      </c>
      <c r="BA78" s="54">
        <v>0</v>
      </c>
      <c r="BB78" s="13">
        <v>0</v>
      </c>
      <c r="BC78" s="54">
        <v>0</v>
      </c>
      <c r="BD78" s="13">
        <v>0</v>
      </c>
      <c r="BE78" s="54">
        <v>0</v>
      </c>
      <c r="BF78" s="13">
        <v>0</v>
      </c>
      <c r="BG78" s="54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56">
        <v>0</v>
      </c>
      <c r="BN78" s="29">
        <v>0</v>
      </c>
      <c r="BO78" s="29">
        <v>0</v>
      </c>
      <c r="BP78" s="29">
        <v>0</v>
      </c>
      <c r="BQ78" s="29">
        <v>0</v>
      </c>
      <c r="BR78" s="29">
        <v>0</v>
      </c>
      <c r="BS78" s="56">
        <v>0</v>
      </c>
      <c r="BT78" s="13">
        <v>0</v>
      </c>
      <c r="BU78" s="54">
        <v>0</v>
      </c>
      <c r="BV78" s="14">
        <f>SUM(B78+D78+F78+H78+J78+L78+N78+P78+R78+T78+V78+X78+Z78+AB78+AD78+AF78+AH78+AJ78+AL78+AN78+AP78+AQ78+AR78+AS78+AU78+AV78+AW78+AX78+AZ78+BB78+BD78+BF78+BH78+BI78+BJ78+BK78+BL78+BN78+BO78+BP78+BQ78+BR78+BT78)</f>
        <v>0</v>
      </c>
      <c r="BW78" s="45">
        <f>SUM(C78+E78+G78+I78+K78+M78+O78+Q78+S78+U78+W78+Y78+AA78+AC78+AE78+AG78+AI78+AK78+AM78+AO78+AT78+AY78+BA78+BC78+BE78+BG78+BM78+BS78+BU78)</f>
        <v>0</v>
      </c>
    </row>
    <row r="79" spans="1:75" s="16" customFormat="1" ht="4.5" customHeight="1">
      <c r="A79" s="15"/>
      <c r="B79" s="18"/>
      <c r="C79" s="34"/>
      <c r="D79" s="18"/>
      <c r="E79" s="34"/>
      <c r="F79" s="18"/>
      <c r="G79" s="34"/>
      <c r="H79" s="18"/>
      <c r="I79" s="34"/>
      <c r="J79" s="18"/>
      <c r="K79" s="34"/>
      <c r="L79" s="18"/>
      <c r="M79" s="34"/>
      <c r="N79" s="18"/>
      <c r="O79" s="34"/>
      <c r="P79" s="18"/>
      <c r="Q79" s="34"/>
      <c r="R79" s="18"/>
      <c r="S79" s="34"/>
      <c r="T79" s="18"/>
      <c r="U79" s="34"/>
      <c r="V79" s="18"/>
      <c r="W79" s="34"/>
      <c r="X79" s="18"/>
      <c r="Y79" s="34"/>
      <c r="Z79" s="18"/>
      <c r="AA79" s="34"/>
      <c r="AB79" s="18"/>
      <c r="AC79" s="34"/>
      <c r="AD79" s="18"/>
      <c r="AE79" s="34"/>
      <c r="AF79" s="18"/>
      <c r="AG79" s="34"/>
      <c r="AH79" s="18"/>
      <c r="AI79" s="34"/>
      <c r="AJ79" s="18"/>
      <c r="AK79" s="34"/>
      <c r="AL79" s="18"/>
      <c r="AM79" s="34"/>
      <c r="AN79" s="18"/>
      <c r="AO79" s="34"/>
      <c r="AP79" s="18"/>
      <c r="AQ79" s="18"/>
      <c r="AR79" s="18"/>
      <c r="AS79" s="18"/>
      <c r="AT79" s="34"/>
      <c r="AU79" s="18"/>
      <c r="AV79" s="18"/>
      <c r="AW79" s="18"/>
      <c r="AX79" s="18"/>
      <c r="AY79" s="34"/>
      <c r="AZ79" s="18"/>
      <c r="BA79" s="34"/>
      <c r="BB79" s="18"/>
      <c r="BC79" s="34"/>
      <c r="BD79" s="18"/>
      <c r="BE79" s="34"/>
      <c r="BF79" s="18"/>
      <c r="BG79" s="34"/>
      <c r="BH79" s="18"/>
      <c r="BI79" s="18"/>
      <c r="BJ79" s="18"/>
      <c r="BK79" s="18"/>
      <c r="BL79" s="18"/>
      <c r="BM79" s="34"/>
      <c r="BN79" s="18"/>
      <c r="BO79" s="18"/>
      <c r="BP79" s="18"/>
      <c r="BQ79" s="18"/>
      <c r="BR79" s="18"/>
      <c r="BS79" s="34"/>
      <c r="BT79" s="18"/>
      <c r="BU79" s="34"/>
      <c r="BV79" s="20"/>
      <c r="BW79" s="57"/>
    </row>
    <row r="80" spans="1:75" s="16" customFormat="1" ht="12.75" customHeight="1">
      <c r="A80" s="15" t="s">
        <v>46</v>
      </c>
      <c r="B80" s="25">
        <v>0</v>
      </c>
      <c r="C80" s="54">
        <v>0</v>
      </c>
      <c r="D80" s="13">
        <v>0</v>
      </c>
      <c r="E80" s="54">
        <v>0</v>
      </c>
      <c r="F80" s="13">
        <v>0</v>
      </c>
      <c r="G80" s="54">
        <v>0</v>
      </c>
      <c r="H80" s="13">
        <v>0</v>
      </c>
      <c r="I80" s="54">
        <v>0</v>
      </c>
      <c r="J80" s="13">
        <v>22</v>
      </c>
      <c r="K80" s="54">
        <v>1</v>
      </c>
      <c r="L80" s="13">
        <v>26</v>
      </c>
      <c r="M80" s="54">
        <v>2</v>
      </c>
      <c r="N80" s="13">
        <v>0</v>
      </c>
      <c r="O80" s="54">
        <v>0</v>
      </c>
      <c r="P80" s="13">
        <v>0</v>
      </c>
      <c r="Q80" s="54">
        <v>0</v>
      </c>
      <c r="R80" s="13">
        <v>0</v>
      </c>
      <c r="S80" s="54">
        <v>0</v>
      </c>
      <c r="T80" s="13">
        <v>0</v>
      </c>
      <c r="U80" s="54">
        <v>0</v>
      </c>
      <c r="V80" s="13">
        <v>0</v>
      </c>
      <c r="W80" s="54">
        <v>0</v>
      </c>
      <c r="X80" s="13">
        <v>0</v>
      </c>
      <c r="Y80" s="54">
        <v>0</v>
      </c>
      <c r="Z80" s="13">
        <v>0</v>
      </c>
      <c r="AA80" s="54">
        <v>0</v>
      </c>
      <c r="AB80" s="13">
        <v>0</v>
      </c>
      <c r="AC80" s="54">
        <v>0</v>
      </c>
      <c r="AD80" s="13">
        <v>0</v>
      </c>
      <c r="AE80" s="54">
        <v>0</v>
      </c>
      <c r="AF80" s="13">
        <v>0</v>
      </c>
      <c r="AG80" s="54">
        <v>0</v>
      </c>
      <c r="AH80" s="13">
        <v>0</v>
      </c>
      <c r="AI80" s="54">
        <v>0</v>
      </c>
      <c r="AJ80" s="13">
        <v>0</v>
      </c>
      <c r="AK80" s="54">
        <v>0</v>
      </c>
      <c r="AL80" s="13">
        <v>0</v>
      </c>
      <c r="AM80" s="54">
        <v>0</v>
      </c>
      <c r="AN80" s="13">
        <v>0</v>
      </c>
      <c r="AO80" s="54">
        <v>0</v>
      </c>
      <c r="AP80" s="29">
        <v>12</v>
      </c>
      <c r="AQ80" s="29">
        <v>0</v>
      </c>
      <c r="AR80" s="29">
        <v>1</v>
      </c>
      <c r="AS80" s="29">
        <v>1</v>
      </c>
      <c r="AT80" s="55">
        <v>1</v>
      </c>
      <c r="AU80" s="29">
        <v>0</v>
      </c>
      <c r="AV80" s="29">
        <v>0</v>
      </c>
      <c r="AW80" s="29">
        <v>0</v>
      </c>
      <c r="AX80" s="29">
        <v>0</v>
      </c>
      <c r="AY80" s="56">
        <v>0</v>
      </c>
      <c r="AZ80" s="13">
        <v>0</v>
      </c>
      <c r="BA80" s="54">
        <v>0</v>
      </c>
      <c r="BB80" s="13">
        <v>0</v>
      </c>
      <c r="BC80" s="54">
        <v>0</v>
      </c>
      <c r="BD80" s="13">
        <v>0</v>
      </c>
      <c r="BE80" s="54">
        <v>0</v>
      </c>
      <c r="BF80" s="13">
        <v>0</v>
      </c>
      <c r="BG80" s="54">
        <v>0</v>
      </c>
      <c r="BH80" s="29">
        <v>46</v>
      </c>
      <c r="BI80" s="29">
        <v>4</v>
      </c>
      <c r="BJ80" s="29">
        <v>7</v>
      </c>
      <c r="BK80" s="29">
        <v>0</v>
      </c>
      <c r="BL80" s="29">
        <v>12</v>
      </c>
      <c r="BM80" s="56">
        <v>3</v>
      </c>
      <c r="BN80" s="29">
        <v>27</v>
      </c>
      <c r="BO80" s="29">
        <v>1</v>
      </c>
      <c r="BP80" s="29">
        <v>1</v>
      </c>
      <c r="BQ80" s="29">
        <v>0</v>
      </c>
      <c r="BR80" s="29">
        <v>8</v>
      </c>
      <c r="BS80" s="56">
        <v>3</v>
      </c>
      <c r="BT80" s="13">
        <v>0</v>
      </c>
      <c r="BU80" s="54">
        <v>0</v>
      </c>
      <c r="BV80" s="14">
        <f>SUM(B80+D80+F80+H80+J80+L80+N80+P80+R80+T80+V80+X80+Z80+AB80+AD80+AF80+AH80+AJ80+AL80+AN80+AP80+AQ80+AR80+AS80+AU80+AV80+AW80+AX80+AZ80+BB80+BD80+BF80+BH80+BI80+BJ80+BK80+BL80+BN80+BO80+BP80+BQ80+BR80+BT80)</f>
        <v>168</v>
      </c>
      <c r="BW80" s="45">
        <f>SUM(C80+E80+G80+I80+K80+M80+O80+Q80+S80+U80+W80+Y80+AA80+AC80+AE80+AG80+AI80+AK80+AM80+AO80+AT80+AY80+BA80+BC80+BE80+BG80+BM80+BS80+BU80)</f>
        <v>10</v>
      </c>
    </row>
    <row r="81" spans="1:75" s="16" customFormat="1" ht="4.5" customHeight="1">
      <c r="A81" s="15"/>
      <c r="B81" s="21"/>
      <c r="C81" s="35"/>
      <c r="D81" s="21"/>
      <c r="E81" s="35"/>
      <c r="F81" s="21"/>
      <c r="G81" s="35"/>
      <c r="H81" s="21"/>
      <c r="I81" s="35"/>
      <c r="J81" s="21"/>
      <c r="K81" s="35"/>
      <c r="L81" s="21"/>
      <c r="M81" s="35"/>
      <c r="N81" s="21"/>
      <c r="O81" s="35"/>
      <c r="P81" s="21"/>
      <c r="Q81" s="35"/>
      <c r="R81" s="21"/>
      <c r="S81" s="35"/>
      <c r="T81" s="21"/>
      <c r="U81" s="35"/>
      <c r="V81" s="21"/>
      <c r="W81" s="35"/>
      <c r="X81" s="21"/>
      <c r="Y81" s="35"/>
      <c r="Z81" s="21"/>
      <c r="AA81" s="35"/>
      <c r="AB81" s="21"/>
      <c r="AC81" s="35"/>
      <c r="AD81" s="21"/>
      <c r="AE81" s="35"/>
      <c r="AF81" s="21"/>
      <c r="AG81" s="35"/>
      <c r="AH81" s="21"/>
      <c r="AI81" s="35"/>
      <c r="AJ81" s="21"/>
      <c r="AK81" s="35"/>
      <c r="AL81" s="21"/>
      <c r="AM81" s="35"/>
      <c r="AN81" s="21"/>
      <c r="AO81" s="35"/>
      <c r="AP81" s="21"/>
      <c r="AQ81" s="21"/>
      <c r="AR81" s="21"/>
      <c r="AS81" s="21"/>
      <c r="AT81" s="35"/>
      <c r="AU81" s="21"/>
      <c r="AV81" s="21"/>
      <c r="AW81" s="21"/>
      <c r="AX81" s="21"/>
      <c r="AY81" s="35"/>
      <c r="AZ81" s="21"/>
      <c r="BA81" s="35"/>
      <c r="BB81" s="21"/>
      <c r="BC81" s="35"/>
      <c r="BD81" s="21"/>
      <c r="BE81" s="35"/>
      <c r="BF81" s="21"/>
      <c r="BG81" s="35"/>
      <c r="BH81" s="21"/>
      <c r="BI81" s="21"/>
      <c r="BJ81" s="21"/>
      <c r="BK81" s="21"/>
      <c r="BL81" s="21"/>
      <c r="BM81" s="35"/>
      <c r="BN81" s="21"/>
      <c r="BO81" s="21"/>
      <c r="BP81" s="21"/>
      <c r="BQ81" s="21"/>
      <c r="BR81" s="21"/>
      <c r="BS81" s="35"/>
      <c r="BT81" s="21"/>
      <c r="BU81" s="35"/>
      <c r="BV81" s="22"/>
      <c r="BW81" s="44"/>
    </row>
    <row r="82" spans="1:75" s="5" customFormat="1" ht="12.75" customHeight="1">
      <c r="A82" s="61" t="s">
        <v>17</v>
      </c>
      <c r="B82" s="62">
        <f aca="true" t="shared" si="9" ref="B82:AO82">SUM(B83+B85+B87)</f>
        <v>129</v>
      </c>
      <c r="C82" s="63">
        <f t="shared" si="9"/>
        <v>6</v>
      </c>
      <c r="D82" s="62">
        <f t="shared" si="9"/>
        <v>140</v>
      </c>
      <c r="E82" s="63">
        <f t="shared" si="9"/>
        <v>8</v>
      </c>
      <c r="F82" s="62">
        <f t="shared" si="9"/>
        <v>124</v>
      </c>
      <c r="G82" s="63">
        <f t="shared" si="9"/>
        <v>5</v>
      </c>
      <c r="H82" s="62">
        <f t="shared" si="9"/>
        <v>9</v>
      </c>
      <c r="I82" s="63">
        <f t="shared" si="9"/>
        <v>1</v>
      </c>
      <c r="J82" s="62">
        <f t="shared" si="9"/>
        <v>92</v>
      </c>
      <c r="K82" s="63">
        <f t="shared" si="9"/>
        <v>4</v>
      </c>
      <c r="L82" s="62">
        <f t="shared" si="9"/>
        <v>16</v>
      </c>
      <c r="M82" s="63">
        <f t="shared" si="9"/>
        <v>1</v>
      </c>
      <c r="N82" s="62">
        <f t="shared" si="9"/>
        <v>0</v>
      </c>
      <c r="O82" s="63">
        <f t="shared" si="9"/>
        <v>0</v>
      </c>
      <c r="P82" s="62">
        <f aca="true" t="shared" si="10" ref="P82:U82">SUM(P83+P85+P87)</f>
        <v>0</v>
      </c>
      <c r="Q82" s="63">
        <f t="shared" si="10"/>
        <v>0</v>
      </c>
      <c r="R82" s="62">
        <f t="shared" si="10"/>
        <v>0</v>
      </c>
      <c r="S82" s="63">
        <f t="shared" si="10"/>
        <v>0</v>
      </c>
      <c r="T82" s="62">
        <f t="shared" si="10"/>
        <v>0</v>
      </c>
      <c r="U82" s="63">
        <f t="shared" si="10"/>
        <v>0</v>
      </c>
      <c r="V82" s="62">
        <f t="shared" si="9"/>
        <v>0</v>
      </c>
      <c r="W82" s="63">
        <f t="shared" si="9"/>
        <v>0</v>
      </c>
      <c r="X82" s="62">
        <f t="shared" si="9"/>
        <v>0</v>
      </c>
      <c r="Y82" s="63">
        <f t="shared" si="9"/>
        <v>0</v>
      </c>
      <c r="Z82" s="62">
        <f t="shared" si="9"/>
        <v>0</v>
      </c>
      <c r="AA82" s="63">
        <f t="shared" si="9"/>
        <v>0</v>
      </c>
      <c r="AB82" s="62">
        <f t="shared" si="9"/>
        <v>0</v>
      </c>
      <c r="AC82" s="63">
        <f t="shared" si="9"/>
        <v>0</v>
      </c>
      <c r="AD82" s="62">
        <f t="shared" si="9"/>
        <v>0</v>
      </c>
      <c r="AE82" s="63">
        <f t="shared" si="9"/>
        <v>0</v>
      </c>
      <c r="AF82" s="62">
        <f t="shared" si="9"/>
        <v>22</v>
      </c>
      <c r="AG82" s="63">
        <f t="shared" si="9"/>
        <v>1</v>
      </c>
      <c r="AH82" s="62">
        <f>SUM(AH83+AH85+AH87)</f>
        <v>23</v>
      </c>
      <c r="AI82" s="63">
        <f>SUM(AI83+AI85+AI87)</f>
        <v>2</v>
      </c>
      <c r="AJ82" s="62">
        <f t="shared" si="9"/>
        <v>0</v>
      </c>
      <c r="AK82" s="63">
        <f t="shared" si="9"/>
        <v>0</v>
      </c>
      <c r="AL82" s="62">
        <f>SUM(AL83+AL85+AL87)</f>
        <v>0</v>
      </c>
      <c r="AM82" s="63">
        <f>SUM(AM83+AM85+AM87)</f>
        <v>0</v>
      </c>
      <c r="AN82" s="62">
        <f t="shared" si="9"/>
        <v>0</v>
      </c>
      <c r="AO82" s="63">
        <f t="shared" si="9"/>
        <v>0</v>
      </c>
      <c r="AP82" s="62">
        <f aca="true" t="shared" si="11" ref="AP82:BW82">SUM(AP83+AP85+AP87)</f>
        <v>0</v>
      </c>
      <c r="AQ82" s="62">
        <f t="shared" si="11"/>
        <v>11</v>
      </c>
      <c r="AR82" s="62">
        <f>SUM(AR83+AR85+AR87)</f>
        <v>29</v>
      </c>
      <c r="AS82" s="62">
        <f>SUM(AS83+AS85+AS87)</f>
        <v>1</v>
      </c>
      <c r="AT82" s="63">
        <f>SUM(AT83+AT85+AT87)</f>
        <v>2</v>
      </c>
      <c r="AU82" s="62">
        <f t="shared" si="11"/>
        <v>0</v>
      </c>
      <c r="AV82" s="62">
        <f t="shared" si="11"/>
        <v>0</v>
      </c>
      <c r="AW82" s="62">
        <f t="shared" si="11"/>
        <v>0</v>
      </c>
      <c r="AX82" s="62">
        <f t="shared" si="11"/>
        <v>0</v>
      </c>
      <c r="AY82" s="63">
        <f t="shared" si="11"/>
        <v>0</v>
      </c>
      <c r="AZ82" s="62">
        <f t="shared" si="11"/>
        <v>0</v>
      </c>
      <c r="BA82" s="63">
        <f t="shared" si="11"/>
        <v>0</v>
      </c>
      <c r="BB82" s="62">
        <f>SUM(BB83+BB85+BB87)</f>
        <v>0</v>
      </c>
      <c r="BC82" s="63">
        <f>SUM(BC83+BC85+BC87)</f>
        <v>0</v>
      </c>
      <c r="BD82" s="62">
        <f>SUM(BD83+BD85+BD87)</f>
        <v>0</v>
      </c>
      <c r="BE82" s="63">
        <f>SUM(BE83+BE85+BE87)</f>
        <v>0</v>
      </c>
      <c r="BF82" s="62">
        <f t="shared" si="11"/>
        <v>0</v>
      </c>
      <c r="BG82" s="63">
        <f t="shared" si="11"/>
        <v>0</v>
      </c>
      <c r="BH82" s="62">
        <f t="shared" si="11"/>
        <v>0</v>
      </c>
      <c r="BI82" s="62">
        <f t="shared" si="11"/>
        <v>0</v>
      </c>
      <c r="BJ82" s="62">
        <f t="shared" si="11"/>
        <v>0</v>
      </c>
      <c r="BK82" s="62">
        <f t="shared" si="11"/>
        <v>0</v>
      </c>
      <c r="BL82" s="62">
        <f>SUM(BL83+BL85+BL87)</f>
        <v>0</v>
      </c>
      <c r="BM82" s="63">
        <f t="shared" si="11"/>
        <v>0</v>
      </c>
      <c r="BN82" s="62">
        <f t="shared" si="11"/>
        <v>0</v>
      </c>
      <c r="BO82" s="62">
        <f t="shared" si="11"/>
        <v>0</v>
      </c>
      <c r="BP82" s="62">
        <f t="shared" si="11"/>
        <v>0</v>
      </c>
      <c r="BQ82" s="62">
        <f t="shared" si="11"/>
        <v>0</v>
      </c>
      <c r="BR82" s="62">
        <f>SUM(BR83+BR85+BR87)</f>
        <v>0</v>
      </c>
      <c r="BS82" s="63">
        <f t="shared" si="11"/>
        <v>0</v>
      </c>
      <c r="BT82" s="62">
        <f t="shared" si="11"/>
        <v>0</v>
      </c>
      <c r="BU82" s="63">
        <f t="shared" si="11"/>
        <v>0</v>
      </c>
      <c r="BV82" s="65">
        <f t="shared" si="11"/>
        <v>596</v>
      </c>
      <c r="BW82" s="64">
        <f t="shared" si="11"/>
        <v>30</v>
      </c>
    </row>
    <row r="83" spans="1:75" s="16" customFormat="1" ht="13.5">
      <c r="A83" s="15" t="s">
        <v>18</v>
      </c>
      <c r="B83" s="25">
        <v>0</v>
      </c>
      <c r="C83" s="54">
        <v>0</v>
      </c>
      <c r="D83" s="13">
        <v>0</v>
      </c>
      <c r="E83" s="54">
        <v>0</v>
      </c>
      <c r="F83" s="13">
        <v>0</v>
      </c>
      <c r="G83" s="54">
        <v>0</v>
      </c>
      <c r="H83" s="13">
        <v>0</v>
      </c>
      <c r="I83" s="54">
        <v>0</v>
      </c>
      <c r="J83" s="13">
        <v>0</v>
      </c>
      <c r="K83" s="54">
        <v>0</v>
      </c>
      <c r="L83" s="13">
        <v>0</v>
      </c>
      <c r="M83" s="54">
        <v>0</v>
      </c>
      <c r="N83" s="13">
        <v>0</v>
      </c>
      <c r="O83" s="54">
        <v>0</v>
      </c>
      <c r="P83" s="13">
        <v>0</v>
      </c>
      <c r="Q83" s="54">
        <v>0</v>
      </c>
      <c r="R83" s="13">
        <v>0</v>
      </c>
      <c r="S83" s="54">
        <v>0</v>
      </c>
      <c r="T83" s="13">
        <v>0</v>
      </c>
      <c r="U83" s="54">
        <v>0</v>
      </c>
      <c r="V83" s="13">
        <v>0</v>
      </c>
      <c r="W83" s="54">
        <v>0</v>
      </c>
      <c r="X83" s="13">
        <v>0</v>
      </c>
      <c r="Y83" s="54">
        <v>0</v>
      </c>
      <c r="Z83" s="13">
        <v>0</v>
      </c>
      <c r="AA83" s="54">
        <v>0</v>
      </c>
      <c r="AB83" s="13">
        <v>0</v>
      </c>
      <c r="AC83" s="54">
        <v>0</v>
      </c>
      <c r="AD83" s="13">
        <v>0</v>
      </c>
      <c r="AE83" s="54">
        <v>0</v>
      </c>
      <c r="AF83" s="13">
        <v>0</v>
      </c>
      <c r="AG83" s="54">
        <v>0</v>
      </c>
      <c r="AH83" s="13">
        <v>0</v>
      </c>
      <c r="AI83" s="54">
        <v>0</v>
      </c>
      <c r="AJ83" s="13">
        <v>0</v>
      </c>
      <c r="AK83" s="54">
        <v>0</v>
      </c>
      <c r="AL83" s="13">
        <v>0</v>
      </c>
      <c r="AM83" s="54">
        <v>0</v>
      </c>
      <c r="AN83" s="13">
        <v>0</v>
      </c>
      <c r="AO83" s="54">
        <v>0</v>
      </c>
      <c r="AP83" s="29">
        <v>0</v>
      </c>
      <c r="AQ83" s="29">
        <v>0</v>
      </c>
      <c r="AR83" s="29">
        <v>0</v>
      </c>
      <c r="AS83" s="29">
        <v>0</v>
      </c>
      <c r="AT83" s="55">
        <v>0</v>
      </c>
      <c r="AU83" s="29">
        <v>0</v>
      </c>
      <c r="AV83" s="29">
        <v>0</v>
      </c>
      <c r="AW83" s="29">
        <v>0</v>
      </c>
      <c r="AX83" s="29">
        <v>0</v>
      </c>
      <c r="AY83" s="56">
        <v>0</v>
      </c>
      <c r="AZ83" s="13">
        <v>0</v>
      </c>
      <c r="BA83" s="54">
        <v>0</v>
      </c>
      <c r="BB83" s="13">
        <v>0</v>
      </c>
      <c r="BC83" s="54">
        <v>0</v>
      </c>
      <c r="BD83" s="13">
        <v>0</v>
      </c>
      <c r="BE83" s="54">
        <v>0</v>
      </c>
      <c r="BF83" s="13">
        <v>0</v>
      </c>
      <c r="BG83" s="54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56">
        <v>0</v>
      </c>
      <c r="BN83" s="29">
        <v>0</v>
      </c>
      <c r="BO83" s="29">
        <v>0</v>
      </c>
      <c r="BP83" s="29">
        <v>0</v>
      </c>
      <c r="BQ83" s="29">
        <v>0</v>
      </c>
      <c r="BR83" s="29">
        <v>0</v>
      </c>
      <c r="BS83" s="56">
        <v>0</v>
      </c>
      <c r="BT83" s="13">
        <v>0</v>
      </c>
      <c r="BU83" s="54">
        <v>0</v>
      </c>
      <c r="BV83" s="14">
        <f>SUM(B83+D83+F83+H83+J83+L83+N83+P83+R83+T83+V83+X83+Z83+AB83+AD83+AF83+AH83+AJ83+AL83+AN83+AP83+AQ83+AR83+AS83+AU83+AV83+AW83+AX83+AZ83+BB83+BD83+BF83+BH83+BI83+BJ83+BK83+BL83+BN83+BO83+BP83+BQ83+BR83+BT83)</f>
        <v>0</v>
      </c>
      <c r="BW83" s="45">
        <f>SUM(C83+E83+G83+I83+K83+M83+O83+Q83+S83+U83+W83+Y83+AA83+AC83+AE83+AG83+AI83+AK83+AM83+AO83+AT83+AY83+BA83+BC83+BE83+BG83+BM83+BS83+BU83)</f>
        <v>0</v>
      </c>
    </row>
    <row r="84" spans="1:75" s="16" customFormat="1" ht="4.5" customHeight="1">
      <c r="A84" s="15"/>
      <c r="B84" s="18"/>
      <c r="C84" s="34"/>
      <c r="D84" s="18"/>
      <c r="E84" s="34"/>
      <c r="F84" s="18"/>
      <c r="G84" s="34"/>
      <c r="H84" s="18"/>
      <c r="I84" s="34"/>
      <c r="J84" s="18"/>
      <c r="K84" s="34"/>
      <c r="L84" s="18"/>
      <c r="M84" s="34"/>
      <c r="N84" s="18"/>
      <c r="O84" s="34"/>
      <c r="P84" s="18"/>
      <c r="Q84" s="34"/>
      <c r="R84" s="18"/>
      <c r="S84" s="34"/>
      <c r="T84" s="18"/>
      <c r="U84" s="34"/>
      <c r="V84" s="18"/>
      <c r="W84" s="34"/>
      <c r="X84" s="18"/>
      <c r="Y84" s="34"/>
      <c r="Z84" s="18"/>
      <c r="AA84" s="34"/>
      <c r="AB84" s="18"/>
      <c r="AC84" s="34"/>
      <c r="AD84" s="18"/>
      <c r="AE84" s="34"/>
      <c r="AF84" s="18"/>
      <c r="AG84" s="34"/>
      <c r="AH84" s="18"/>
      <c r="AI84" s="34"/>
      <c r="AJ84" s="18"/>
      <c r="AK84" s="34"/>
      <c r="AL84" s="18"/>
      <c r="AM84" s="34"/>
      <c r="AN84" s="18"/>
      <c r="AO84" s="34"/>
      <c r="AP84" s="18"/>
      <c r="AQ84" s="18"/>
      <c r="AR84" s="18"/>
      <c r="AS84" s="18"/>
      <c r="AT84" s="34"/>
      <c r="AU84" s="18"/>
      <c r="AV84" s="18"/>
      <c r="AW84" s="18"/>
      <c r="AX84" s="18"/>
      <c r="AY84" s="34"/>
      <c r="AZ84" s="18"/>
      <c r="BA84" s="34"/>
      <c r="BB84" s="18"/>
      <c r="BC84" s="34"/>
      <c r="BD84" s="18"/>
      <c r="BE84" s="34"/>
      <c r="BF84" s="18"/>
      <c r="BG84" s="34"/>
      <c r="BH84" s="18"/>
      <c r="BI84" s="18"/>
      <c r="BJ84" s="18"/>
      <c r="BK84" s="18"/>
      <c r="BL84" s="18"/>
      <c r="BM84" s="34"/>
      <c r="BN84" s="18"/>
      <c r="BO84" s="18"/>
      <c r="BP84" s="18"/>
      <c r="BQ84" s="18"/>
      <c r="BR84" s="18"/>
      <c r="BS84" s="34"/>
      <c r="BT84" s="18"/>
      <c r="BU84" s="34"/>
      <c r="BV84" s="20"/>
      <c r="BW84" s="42"/>
    </row>
    <row r="85" spans="1:75" s="16" customFormat="1" ht="13.5">
      <c r="A85" s="15" t="s">
        <v>19</v>
      </c>
      <c r="B85" s="25">
        <v>129</v>
      </c>
      <c r="C85" s="54">
        <v>6</v>
      </c>
      <c r="D85" s="13">
        <v>140</v>
      </c>
      <c r="E85" s="54">
        <v>8</v>
      </c>
      <c r="F85" s="13">
        <v>124</v>
      </c>
      <c r="G85" s="54">
        <v>5</v>
      </c>
      <c r="H85" s="13">
        <v>9</v>
      </c>
      <c r="I85" s="54">
        <v>1</v>
      </c>
      <c r="J85" s="13">
        <v>92</v>
      </c>
      <c r="K85" s="54">
        <v>4</v>
      </c>
      <c r="L85" s="13">
        <v>16</v>
      </c>
      <c r="M85" s="54">
        <v>1</v>
      </c>
      <c r="N85" s="13">
        <v>0</v>
      </c>
      <c r="O85" s="54">
        <v>0</v>
      </c>
      <c r="P85" s="13">
        <v>0</v>
      </c>
      <c r="Q85" s="54">
        <v>0</v>
      </c>
      <c r="R85" s="13">
        <v>0</v>
      </c>
      <c r="S85" s="54">
        <v>0</v>
      </c>
      <c r="T85" s="13">
        <v>0</v>
      </c>
      <c r="U85" s="54">
        <v>0</v>
      </c>
      <c r="V85" s="13">
        <v>0</v>
      </c>
      <c r="W85" s="54">
        <v>0</v>
      </c>
      <c r="X85" s="13">
        <v>0</v>
      </c>
      <c r="Y85" s="54">
        <v>0</v>
      </c>
      <c r="Z85" s="13">
        <v>0</v>
      </c>
      <c r="AA85" s="54">
        <v>0</v>
      </c>
      <c r="AB85" s="13">
        <v>0</v>
      </c>
      <c r="AC85" s="54">
        <v>0</v>
      </c>
      <c r="AD85" s="13">
        <v>0</v>
      </c>
      <c r="AE85" s="54">
        <v>0</v>
      </c>
      <c r="AF85" s="13">
        <v>22</v>
      </c>
      <c r="AG85" s="54">
        <v>1</v>
      </c>
      <c r="AH85" s="13">
        <v>16</v>
      </c>
      <c r="AI85" s="54">
        <v>1</v>
      </c>
      <c r="AJ85" s="13">
        <v>0</v>
      </c>
      <c r="AK85" s="54">
        <v>0</v>
      </c>
      <c r="AL85" s="13">
        <v>0</v>
      </c>
      <c r="AM85" s="54">
        <v>0</v>
      </c>
      <c r="AN85" s="13">
        <v>0</v>
      </c>
      <c r="AO85" s="54">
        <v>0</v>
      </c>
      <c r="AP85" s="29">
        <v>0</v>
      </c>
      <c r="AQ85" s="29">
        <v>11</v>
      </c>
      <c r="AR85" s="29">
        <v>29</v>
      </c>
      <c r="AS85" s="29">
        <v>1</v>
      </c>
      <c r="AT85" s="55">
        <v>2</v>
      </c>
      <c r="AU85" s="29">
        <v>0</v>
      </c>
      <c r="AV85" s="29">
        <v>0</v>
      </c>
      <c r="AW85" s="29">
        <v>0</v>
      </c>
      <c r="AX85" s="29">
        <v>0</v>
      </c>
      <c r="AY85" s="56">
        <v>0</v>
      </c>
      <c r="AZ85" s="13">
        <v>0</v>
      </c>
      <c r="BA85" s="54">
        <v>0</v>
      </c>
      <c r="BB85" s="13">
        <v>0</v>
      </c>
      <c r="BC85" s="54">
        <v>0</v>
      </c>
      <c r="BD85" s="13">
        <v>0</v>
      </c>
      <c r="BE85" s="54">
        <v>0</v>
      </c>
      <c r="BF85" s="13">
        <v>0</v>
      </c>
      <c r="BG85" s="54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56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56">
        <v>0</v>
      </c>
      <c r="BT85" s="13">
        <v>0</v>
      </c>
      <c r="BU85" s="54">
        <v>0</v>
      </c>
      <c r="BV85" s="14">
        <f>SUM(B85+D85+F85+H85+J85+L85+N85+P85+R85+T85+V85+X85+Z85+AB85+AD85+AF85+AH85+AJ85+AL85+AN85+AP85+AQ85+AR85+AS85+AU85+AV85+AW85+AX85+AZ85+BB85+BD85+BF85+BH85+BI85+BJ85+BK85+BL85+BN85+BO85+BP85+BQ85+BR85+BT85)</f>
        <v>589</v>
      </c>
      <c r="BW85" s="45">
        <f>SUM(C85+E85+G85+I85+K85+M85+O85+Q85+S85+U85+W85+Y85+AA85+AC85+AE85+AG85+AI85+AK85+AM85+AO85+AT85+AY85+BA85+BC85+BE85+BG85+BM85+BS85+BU85)</f>
        <v>29</v>
      </c>
    </row>
    <row r="86" spans="1:75" s="16" customFormat="1" ht="4.5" customHeight="1">
      <c r="A86" s="15"/>
      <c r="B86" s="18"/>
      <c r="C86" s="34"/>
      <c r="D86" s="18"/>
      <c r="E86" s="34"/>
      <c r="F86" s="18"/>
      <c r="G86" s="34"/>
      <c r="H86" s="18"/>
      <c r="I86" s="34"/>
      <c r="J86" s="18"/>
      <c r="K86" s="34"/>
      <c r="L86" s="18"/>
      <c r="M86" s="34"/>
      <c r="N86" s="18"/>
      <c r="O86" s="34"/>
      <c r="P86" s="18"/>
      <c r="Q86" s="34"/>
      <c r="R86" s="18"/>
      <c r="S86" s="34"/>
      <c r="T86" s="18"/>
      <c r="U86" s="34"/>
      <c r="V86" s="18"/>
      <c r="W86" s="34"/>
      <c r="X86" s="18"/>
      <c r="Y86" s="34"/>
      <c r="Z86" s="18"/>
      <c r="AA86" s="34"/>
      <c r="AB86" s="18"/>
      <c r="AC86" s="34"/>
      <c r="AD86" s="18"/>
      <c r="AE86" s="34"/>
      <c r="AF86" s="18"/>
      <c r="AG86" s="34"/>
      <c r="AH86" s="18"/>
      <c r="AI86" s="34"/>
      <c r="AJ86" s="18"/>
      <c r="AK86" s="34"/>
      <c r="AL86" s="18"/>
      <c r="AM86" s="34"/>
      <c r="AN86" s="18"/>
      <c r="AO86" s="34"/>
      <c r="AP86" s="18"/>
      <c r="AQ86" s="18"/>
      <c r="AR86" s="18"/>
      <c r="AS86" s="18"/>
      <c r="AT86" s="34"/>
      <c r="AU86" s="18"/>
      <c r="AV86" s="18"/>
      <c r="AW86" s="18"/>
      <c r="AX86" s="18"/>
      <c r="AY86" s="34"/>
      <c r="AZ86" s="18"/>
      <c r="BA86" s="34"/>
      <c r="BB86" s="18"/>
      <c r="BC86" s="34"/>
      <c r="BD86" s="18"/>
      <c r="BE86" s="34"/>
      <c r="BF86" s="18"/>
      <c r="BG86" s="34"/>
      <c r="BH86" s="18"/>
      <c r="BI86" s="18"/>
      <c r="BJ86" s="18"/>
      <c r="BK86" s="18"/>
      <c r="BL86" s="18"/>
      <c r="BM86" s="34"/>
      <c r="BN86" s="18"/>
      <c r="BO86" s="18"/>
      <c r="BP86" s="18"/>
      <c r="BQ86" s="18"/>
      <c r="BR86" s="18"/>
      <c r="BS86" s="34"/>
      <c r="BT86" s="18"/>
      <c r="BU86" s="34"/>
      <c r="BV86" s="19"/>
      <c r="BW86" s="42"/>
    </row>
    <row r="87" spans="1:75" s="16" customFormat="1" ht="13.5">
      <c r="A87" s="15" t="s">
        <v>20</v>
      </c>
      <c r="B87" s="25">
        <v>0</v>
      </c>
      <c r="C87" s="54">
        <v>0</v>
      </c>
      <c r="D87" s="13">
        <v>0</v>
      </c>
      <c r="E87" s="54">
        <v>0</v>
      </c>
      <c r="F87" s="13">
        <v>0</v>
      </c>
      <c r="G87" s="54">
        <v>0</v>
      </c>
      <c r="H87" s="13">
        <v>0</v>
      </c>
      <c r="I87" s="54">
        <v>0</v>
      </c>
      <c r="J87" s="13">
        <v>0</v>
      </c>
      <c r="K87" s="54">
        <v>0</v>
      </c>
      <c r="L87" s="13">
        <v>0</v>
      </c>
      <c r="M87" s="54">
        <v>0</v>
      </c>
      <c r="N87" s="13">
        <v>0</v>
      </c>
      <c r="O87" s="54">
        <v>0</v>
      </c>
      <c r="P87" s="13">
        <v>0</v>
      </c>
      <c r="Q87" s="54">
        <v>0</v>
      </c>
      <c r="R87" s="13">
        <v>0</v>
      </c>
      <c r="S87" s="54">
        <v>0</v>
      </c>
      <c r="T87" s="13">
        <v>0</v>
      </c>
      <c r="U87" s="54">
        <v>0</v>
      </c>
      <c r="V87" s="13">
        <v>0</v>
      </c>
      <c r="W87" s="54">
        <v>0</v>
      </c>
      <c r="X87" s="13">
        <v>0</v>
      </c>
      <c r="Y87" s="54">
        <v>0</v>
      </c>
      <c r="Z87" s="13">
        <v>0</v>
      </c>
      <c r="AA87" s="54">
        <v>0</v>
      </c>
      <c r="AB87" s="13">
        <v>0</v>
      </c>
      <c r="AC87" s="54">
        <v>0</v>
      </c>
      <c r="AD87" s="13">
        <v>0</v>
      </c>
      <c r="AE87" s="54">
        <v>0</v>
      </c>
      <c r="AF87" s="13">
        <v>0</v>
      </c>
      <c r="AG87" s="54">
        <v>0</v>
      </c>
      <c r="AH87" s="13">
        <v>7</v>
      </c>
      <c r="AI87" s="54">
        <v>1</v>
      </c>
      <c r="AJ87" s="13">
        <v>0</v>
      </c>
      <c r="AK87" s="54">
        <v>0</v>
      </c>
      <c r="AL87" s="13">
        <v>0</v>
      </c>
      <c r="AM87" s="54">
        <v>0</v>
      </c>
      <c r="AN87" s="13">
        <v>0</v>
      </c>
      <c r="AO87" s="54">
        <v>0</v>
      </c>
      <c r="AP87" s="29">
        <v>0</v>
      </c>
      <c r="AQ87" s="29">
        <v>0</v>
      </c>
      <c r="AR87" s="29">
        <v>0</v>
      </c>
      <c r="AS87" s="29">
        <v>0</v>
      </c>
      <c r="AT87" s="55">
        <v>0</v>
      </c>
      <c r="AU87" s="29">
        <v>0</v>
      </c>
      <c r="AV87" s="29">
        <v>0</v>
      </c>
      <c r="AW87" s="29">
        <v>0</v>
      </c>
      <c r="AX87" s="29">
        <v>0</v>
      </c>
      <c r="AY87" s="56">
        <v>0</v>
      </c>
      <c r="AZ87" s="13">
        <v>0</v>
      </c>
      <c r="BA87" s="54">
        <v>0</v>
      </c>
      <c r="BB87" s="13">
        <v>0</v>
      </c>
      <c r="BC87" s="54">
        <v>0</v>
      </c>
      <c r="BD87" s="13">
        <v>0</v>
      </c>
      <c r="BE87" s="54">
        <v>0</v>
      </c>
      <c r="BF87" s="13">
        <v>0</v>
      </c>
      <c r="BG87" s="54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56">
        <v>0</v>
      </c>
      <c r="BN87" s="29">
        <v>0</v>
      </c>
      <c r="BO87" s="29">
        <v>0</v>
      </c>
      <c r="BP87" s="29">
        <v>0</v>
      </c>
      <c r="BQ87" s="29">
        <v>0</v>
      </c>
      <c r="BR87" s="29">
        <v>0</v>
      </c>
      <c r="BS87" s="56">
        <v>0</v>
      </c>
      <c r="BT87" s="13">
        <v>0</v>
      </c>
      <c r="BU87" s="54">
        <v>0</v>
      </c>
      <c r="BV87" s="14">
        <f>SUM(B87+D87+F87+H87+J87+L87+N87+P87+R87+T87+V87+X87+Z87+AB87+AD87+AF87+AH87+AJ87+AL87+AN87+AP87+AQ87+AR87+AS87+AU87+AV87+AW87+AX87+AZ87+BB87+BD87+BF87+BH87+BI87+BJ87+BK87+BL87+BN87+BO87+BP87+BQ87+BR87+BT87)</f>
        <v>7</v>
      </c>
      <c r="BW87" s="45">
        <f>SUM(C87+E87+G87+I87+K87+M87+O87+Q87+S87+U87+W87+Y87+AA87+AC87+AE87+AG87+AI87+AK87+AM87+AO87+AT87+AY87+BA87+BC87+BE87+BG87+BM87+BS87+BU87)</f>
        <v>1</v>
      </c>
    </row>
    <row r="88" spans="1:75" s="5" customFormat="1" ht="4.5" customHeight="1">
      <c r="A88" s="49"/>
      <c r="B88" s="18"/>
      <c r="C88" s="34"/>
      <c r="D88" s="18"/>
      <c r="E88" s="34"/>
      <c r="F88" s="18"/>
      <c r="G88" s="34"/>
      <c r="H88" s="18"/>
      <c r="I88" s="34"/>
      <c r="J88" s="18"/>
      <c r="K88" s="34"/>
      <c r="L88" s="18"/>
      <c r="M88" s="34"/>
      <c r="N88" s="18"/>
      <c r="O88" s="34"/>
      <c r="P88" s="18"/>
      <c r="Q88" s="34"/>
      <c r="R88" s="18"/>
      <c r="S88" s="34"/>
      <c r="T88" s="18"/>
      <c r="U88" s="34"/>
      <c r="V88" s="18"/>
      <c r="W88" s="34"/>
      <c r="X88" s="18"/>
      <c r="Y88" s="34"/>
      <c r="Z88" s="18"/>
      <c r="AA88" s="34"/>
      <c r="AB88" s="18"/>
      <c r="AC88" s="34"/>
      <c r="AD88" s="18"/>
      <c r="AE88" s="34"/>
      <c r="AF88" s="18"/>
      <c r="AG88" s="34"/>
      <c r="AH88" s="18"/>
      <c r="AI88" s="34"/>
      <c r="AJ88" s="18"/>
      <c r="AK88" s="34"/>
      <c r="AL88" s="18"/>
      <c r="AM88" s="34"/>
      <c r="AN88" s="18"/>
      <c r="AO88" s="34"/>
      <c r="AP88" s="18"/>
      <c r="AQ88" s="18"/>
      <c r="AR88" s="18"/>
      <c r="AS88" s="18"/>
      <c r="AT88" s="34"/>
      <c r="AU88" s="18"/>
      <c r="AV88" s="18"/>
      <c r="AW88" s="18"/>
      <c r="AX88" s="18"/>
      <c r="AY88" s="34"/>
      <c r="AZ88" s="18"/>
      <c r="BA88" s="34"/>
      <c r="BB88" s="18"/>
      <c r="BC88" s="34"/>
      <c r="BD88" s="18"/>
      <c r="BE88" s="34"/>
      <c r="BF88" s="18"/>
      <c r="BG88" s="34"/>
      <c r="BH88" s="18"/>
      <c r="BI88" s="18"/>
      <c r="BJ88" s="18"/>
      <c r="BK88" s="18"/>
      <c r="BL88" s="18"/>
      <c r="BM88" s="34"/>
      <c r="BN88" s="18"/>
      <c r="BO88" s="18"/>
      <c r="BP88" s="18"/>
      <c r="BQ88" s="18"/>
      <c r="BR88" s="18"/>
      <c r="BS88" s="34"/>
      <c r="BT88" s="18"/>
      <c r="BU88" s="34"/>
      <c r="BV88" s="19"/>
      <c r="BW88" s="42"/>
    </row>
    <row r="89" spans="1:75" s="5" customFormat="1" ht="12.75" customHeight="1">
      <c r="A89" s="61" t="s">
        <v>21</v>
      </c>
      <c r="B89" s="62">
        <f aca="true" t="shared" si="12" ref="B89:AW89">SUM(B90)</f>
        <v>71</v>
      </c>
      <c r="C89" s="63">
        <f t="shared" si="12"/>
        <v>4</v>
      </c>
      <c r="D89" s="62">
        <f t="shared" si="12"/>
        <v>43</v>
      </c>
      <c r="E89" s="63">
        <f t="shared" si="12"/>
        <v>3</v>
      </c>
      <c r="F89" s="62">
        <f t="shared" si="12"/>
        <v>50</v>
      </c>
      <c r="G89" s="63">
        <f t="shared" si="12"/>
        <v>3</v>
      </c>
      <c r="H89" s="62">
        <f t="shared" si="12"/>
        <v>0</v>
      </c>
      <c r="I89" s="63">
        <f t="shared" si="12"/>
        <v>0</v>
      </c>
      <c r="J89" s="62">
        <f t="shared" si="12"/>
        <v>0</v>
      </c>
      <c r="K89" s="63">
        <f t="shared" si="12"/>
        <v>0</v>
      </c>
      <c r="L89" s="62">
        <f t="shared" si="12"/>
        <v>0</v>
      </c>
      <c r="M89" s="63">
        <f t="shared" si="12"/>
        <v>0</v>
      </c>
      <c r="N89" s="62">
        <f t="shared" si="12"/>
        <v>0</v>
      </c>
      <c r="O89" s="63">
        <f t="shared" si="12"/>
        <v>0</v>
      </c>
      <c r="P89" s="62">
        <f t="shared" si="12"/>
        <v>0</v>
      </c>
      <c r="Q89" s="63">
        <f t="shared" si="12"/>
        <v>0</v>
      </c>
      <c r="R89" s="62">
        <f t="shared" si="12"/>
        <v>0</v>
      </c>
      <c r="S89" s="63">
        <f t="shared" si="12"/>
        <v>0</v>
      </c>
      <c r="T89" s="62">
        <f t="shared" si="12"/>
        <v>0</v>
      </c>
      <c r="U89" s="63">
        <f t="shared" si="12"/>
        <v>0</v>
      </c>
      <c r="V89" s="62">
        <f t="shared" si="12"/>
        <v>0</v>
      </c>
      <c r="W89" s="63">
        <f t="shared" si="12"/>
        <v>0</v>
      </c>
      <c r="X89" s="62">
        <f t="shared" si="12"/>
        <v>0</v>
      </c>
      <c r="Y89" s="63">
        <f t="shared" si="12"/>
        <v>0</v>
      </c>
      <c r="Z89" s="62">
        <f t="shared" si="12"/>
        <v>0</v>
      </c>
      <c r="AA89" s="63">
        <f t="shared" si="12"/>
        <v>0</v>
      </c>
      <c r="AB89" s="62">
        <f t="shared" si="12"/>
        <v>0</v>
      </c>
      <c r="AC89" s="63">
        <f t="shared" si="12"/>
        <v>0</v>
      </c>
      <c r="AD89" s="62">
        <f t="shared" si="12"/>
        <v>0</v>
      </c>
      <c r="AE89" s="63">
        <f t="shared" si="12"/>
        <v>0</v>
      </c>
      <c r="AF89" s="62">
        <f t="shared" si="12"/>
        <v>0</v>
      </c>
      <c r="AG89" s="63">
        <f t="shared" si="12"/>
        <v>0</v>
      </c>
      <c r="AH89" s="62">
        <f t="shared" si="12"/>
        <v>0</v>
      </c>
      <c r="AI89" s="63">
        <f t="shared" si="12"/>
        <v>0</v>
      </c>
      <c r="AJ89" s="62">
        <f t="shared" si="12"/>
        <v>0</v>
      </c>
      <c r="AK89" s="63">
        <f t="shared" si="12"/>
        <v>0</v>
      </c>
      <c r="AL89" s="62">
        <f t="shared" si="12"/>
        <v>0</v>
      </c>
      <c r="AM89" s="63">
        <f t="shared" si="12"/>
        <v>0</v>
      </c>
      <c r="AN89" s="62">
        <f t="shared" si="12"/>
        <v>0</v>
      </c>
      <c r="AO89" s="63">
        <f t="shared" si="12"/>
        <v>0</v>
      </c>
      <c r="AP89" s="62">
        <f t="shared" si="12"/>
        <v>0</v>
      </c>
      <c r="AQ89" s="62">
        <f t="shared" si="12"/>
        <v>0</v>
      </c>
      <c r="AR89" s="62">
        <f t="shared" si="12"/>
        <v>0</v>
      </c>
      <c r="AS89" s="62">
        <f t="shared" si="12"/>
        <v>0</v>
      </c>
      <c r="AT89" s="63">
        <f t="shared" si="12"/>
        <v>0</v>
      </c>
      <c r="AU89" s="62">
        <f t="shared" si="12"/>
        <v>0</v>
      </c>
      <c r="AV89" s="62">
        <f t="shared" si="12"/>
        <v>0</v>
      </c>
      <c r="AW89" s="62">
        <f t="shared" si="12"/>
        <v>0</v>
      </c>
      <c r="AX89" s="62">
        <f aca="true" t="shared" si="13" ref="AX89:BW89">SUM(AX90)</f>
        <v>0</v>
      </c>
      <c r="AY89" s="63">
        <f t="shared" si="13"/>
        <v>0</v>
      </c>
      <c r="AZ89" s="62">
        <f t="shared" si="13"/>
        <v>0</v>
      </c>
      <c r="BA89" s="63">
        <f t="shared" si="13"/>
        <v>0</v>
      </c>
      <c r="BB89" s="62">
        <f t="shared" si="13"/>
        <v>0</v>
      </c>
      <c r="BC89" s="63">
        <f t="shared" si="13"/>
        <v>0</v>
      </c>
      <c r="BD89" s="62">
        <f t="shared" si="13"/>
        <v>0</v>
      </c>
      <c r="BE89" s="63">
        <f t="shared" si="13"/>
        <v>0</v>
      </c>
      <c r="BF89" s="62">
        <f t="shared" si="13"/>
        <v>0</v>
      </c>
      <c r="BG89" s="63">
        <f t="shared" si="13"/>
        <v>0</v>
      </c>
      <c r="BH89" s="62">
        <f t="shared" si="13"/>
        <v>0</v>
      </c>
      <c r="BI89" s="62">
        <f t="shared" si="13"/>
        <v>0</v>
      </c>
      <c r="BJ89" s="62">
        <f t="shared" si="13"/>
        <v>0</v>
      </c>
      <c r="BK89" s="62">
        <f t="shared" si="13"/>
        <v>0</v>
      </c>
      <c r="BL89" s="62">
        <f t="shared" si="13"/>
        <v>0</v>
      </c>
      <c r="BM89" s="63">
        <f t="shared" si="13"/>
        <v>0</v>
      </c>
      <c r="BN89" s="62">
        <f t="shared" si="13"/>
        <v>0</v>
      </c>
      <c r="BO89" s="62">
        <f t="shared" si="13"/>
        <v>0</v>
      </c>
      <c r="BP89" s="62">
        <f t="shared" si="13"/>
        <v>0</v>
      </c>
      <c r="BQ89" s="62">
        <f t="shared" si="13"/>
        <v>0</v>
      </c>
      <c r="BR89" s="62">
        <f t="shared" si="13"/>
        <v>0</v>
      </c>
      <c r="BS89" s="63">
        <f t="shared" si="13"/>
        <v>0</v>
      </c>
      <c r="BT89" s="62">
        <f t="shared" si="13"/>
        <v>0</v>
      </c>
      <c r="BU89" s="63">
        <f t="shared" si="13"/>
        <v>0</v>
      </c>
      <c r="BV89" s="65">
        <f t="shared" si="13"/>
        <v>164</v>
      </c>
      <c r="BW89" s="64">
        <f t="shared" si="13"/>
        <v>10</v>
      </c>
    </row>
    <row r="90" spans="1:75" s="16" customFormat="1" ht="13.5">
      <c r="A90" s="15" t="s">
        <v>22</v>
      </c>
      <c r="B90" s="25">
        <v>71</v>
      </c>
      <c r="C90" s="54">
        <v>4</v>
      </c>
      <c r="D90" s="13">
        <v>43</v>
      </c>
      <c r="E90" s="54">
        <v>3</v>
      </c>
      <c r="F90" s="13">
        <v>50</v>
      </c>
      <c r="G90" s="54">
        <v>3</v>
      </c>
      <c r="H90" s="13">
        <v>0</v>
      </c>
      <c r="I90" s="54">
        <v>0</v>
      </c>
      <c r="J90" s="13">
        <v>0</v>
      </c>
      <c r="K90" s="54">
        <v>0</v>
      </c>
      <c r="L90" s="13">
        <v>0</v>
      </c>
      <c r="M90" s="54">
        <v>0</v>
      </c>
      <c r="N90" s="13">
        <v>0</v>
      </c>
      <c r="O90" s="54">
        <v>0</v>
      </c>
      <c r="P90" s="13">
        <v>0</v>
      </c>
      <c r="Q90" s="54">
        <v>0</v>
      </c>
      <c r="R90" s="13">
        <v>0</v>
      </c>
      <c r="S90" s="54">
        <v>0</v>
      </c>
      <c r="T90" s="13">
        <v>0</v>
      </c>
      <c r="U90" s="54">
        <v>0</v>
      </c>
      <c r="V90" s="13">
        <v>0</v>
      </c>
      <c r="W90" s="54">
        <v>0</v>
      </c>
      <c r="X90" s="13">
        <v>0</v>
      </c>
      <c r="Y90" s="54">
        <v>0</v>
      </c>
      <c r="Z90" s="13">
        <v>0</v>
      </c>
      <c r="AA90" s="54">
        <v>0</v>
      </c>
      <c r="AB90" s="13">
        <v>0</v>
      </c>
      <c r="AC90" s="54">
        <v>0</v>
      </c>
      <c r="AD90" s="13">
        <v>0</v>
      </c>
      <c r="AE90" s="54">
        <v>0</v>
      </c>
      <c r="AF90" s="13">
        <v>0</v>
      </c>
      <c r="AG90" s="54">
        <v>0</v>
      </c>
      <c r="AH90" s="13">
        <v>0</v>
      </c>
      <c r="AI90" s="54">
        <v>0</v>
      </c>
      <c r="AJ90" s="13">
        <v>0</v>
      </c>
      <c r="AK90" s="54">
        <v>0</v>
      </c>
      <c r="AL90" s="13">
        <v>0</v>
      </c>
      <c r="AM90" s="54">
        <v>0</v>
      </c>
      <c r="AN90" s="13">
        <v>0</v>
      </c>
      <c r="AO90" s="54">
        <v>0</v>
      </c>
      <c r="AP90" s="29">
        <v>0</v>
      </c>
      <c r="AQ90" s="29">
        <v>0</v>
      </c>
      <c r="AR90" s="29">
        <v>0</v>
      </c>
      <c r="AS90" s="29">
        <v>0</v>
      </c>
      <c r="AT90" s="55">
        <v>0</v>
      </c>
      <c r="AU90" s="29">
        <v>0</v>
      </c>
      <c r="AV90" s="29">
        <v>0</v>
      </c>
      <c r="AW90" s="29">
        <v>0</v>
      </c>
      <c r="AX90" s="29">
        <v>0</v>
      </c>
      <c r="AY90" s="56">
        <v>0</v>
      </c>
      <c r="AZ90" s="13">
        <v>0</v>
      </c>
      <c r="BA90" s="54">
        <v>0</v>
      </c>
      <c r="BB90" s="13">
        <v>0</v>
      </c>
      <c r="BC90" s="54">
        <v>0</v>
      </c>
      <c r="BD90" s="13">
        <v>0</v>
      </c>
      <c r="BE90" s="54">
        <v>0</v>
      </c>
      <c r="BF90" s="13">
        <v>0</v>
      </c>
      <c r="BG90" s="54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56">
        <v>0</v>
      </c>
      <c r="BN90" s="29">
        <v>0</v>
      </c>
      <c r="BO90" s="29">
        <v>0</v>
      </c>
      <c r="BP90" s="29">
        <v>0</v>
      </c>
      <c r="BQ90" s="29">
        <v>0</v>
      </c>
      <c r="BR90" s="29">
        <v>0</v>
      </c>
      <c r="BS90" s="56">
        <v>0</v>
      </c>
      <c r="BT90" s="13">
        <v>0</v>
      </c>
      <c r="BU90" s="54">
        <v>0</v>
      </c>
      <c r="BV90" s="14">
        <f>SUM(B90+D90+F90+H90+J90+L90+N90+P90+R90+T90+V90+X90+Z90+AB90+AD90+AF90+AH90+AJ90+AL90+AN90+AP90+AQ90+AR90+AS90+AU90+AV90+AW90+AX90+AZ90+BB90+BD90+BF90+BH90+BI90+BJ90+BK90+BL90+BN90+BO90+BP90+BQ90+BR90+BT90)</f>
        <v>164</v>
      </c>
      <c r="BW90" s="45">
        <f>SUM(C90+E90+G90+I90+K90+M90+O90+Q90+S90+U90+W90+Y90+AA90+AC90+AE90+AG90+AI90+AK90+AM90+AO90+AT90+AY90+BA90+BC90+BE90+BG90+BM90+BS90+BU90)</f>
        <v>10</v>
      </c>
    </row>
    <row r="91" spans="1:75" s="5" customFormat="1" ht="4.5" customHeight="1">
      <c r="A91" s="49"/>
      <c r="B91" s="18"/>
      <c r="C91" s="34"/>
      <c r="D91" s="18"/>
      <c r="E91" s="34"/>
      <c r="F91" s="18"/>
      <c r="G91" s="34"/>
      <c r="H91" s="18"/>
      <c r="I91" s="34"/>
      <c r="J91" s="18"/>
      <c r="K91" s="34"/>
      <c r="L91" s="18"/>
      <c r="M91" s="34"/>
      <c r="N91" s="18"/>
      <c r="O91" s="34"/>
      <c r="P91" s="18"/>
      <c r="Q91" s="34"/>
      <c r="R91" s="18"/>
      <c r="S91" s="34"/>
      <c r="T91" s="18"/>
      <c r="U91" s="34"/>
      <c r="V91" s="18"/>
      <c r="W91" s="34"/>
      <c r="X91" s="18"/>
      <c r="Y91" s="34"/>
      <c r="Z91" s="18"/>
      <c r="AA91" s="34"/>
      <c r="AB91" s="18"/>
      <c r="AC91" s="34"/>
      <c r="AD91" s="18"/>
      <c r="AE91" s="34"/>
      <c r="AF91" s="18"/>
      <c r="AG91" s="34"/>
      <c r="AH91" s="18"/>
      <c r="AI91" s="34"/>
      <c r="AJ91" s="18"/>
      <c r="AK91" s="34"/>
      <c r="AL91" s="18"/>
      <c r="AM91" s="34"/>
      <c r="AN91" s="18"/>
      <c r="AO91" s="34"/>
      <c r="AP91" s="18"/>
      <c r="AQ91" s="18"/>
      <c r="AR91" s="18"/>
      <c r="AS91" s="18"/>
      <c r="AT91" s="34"/>
      <c r="AU91" s="18"/>
      <c r="AV91" s="18"/>
      <c r="AW91" s="18"/>
      <c r="AX91" s="18"/>
      <c r="AY91" s="34"/>
      <c r="AZ91" s="18"/>
      <c r="BA91" s="34"/>
      <c r="BB91" s="18"/>
      <c r="BC91" s="34"/>
      <c r="BD91" s="18"/>
      <c r="BE91" s="34"/>
      <c r="BF91" s="18"/>
      <c r="BG91" s="34"/>
      <c r="BH91" s="18"/>
      <c r="BI91" s="18"/>
      <c r="BJ91" s="18"/>
      <c r="BK91" s="18"/>
      <c r="BL91" s="18"/>
      <c r="BM91" s="34"/>
      <c r="BN91" s="18"/>
      <c r="BO91" s="18"/>
      <c r="BP91" s="18"/>
      <c r="BQ91" s="18"/>
      <c r="BR91" s="18"/>
      <c r="BS91" s="34"/>
      <c r="BT91" s="18"/>
      <c r="BU91" s="34"/>
      <c r="BV91" s="19"/>
      <c r="BW91" s="42"/>
    </row>
    <row r="92" spans="1:75" s="5" customFormat="1" ht="12.75" customHeight="1">
      <c r="A92" s="61" t="s">
        <v>23</v>
      </c>
      <c r="B92" s="62">
        <f aca="true" t="shared" si="14" ref="B92:AO92">SUM(B93)</f>
        <v>24</v>
      </c>
      <c r="C92" s="63">
        <f t="shared" si="14"/>
        <v>3</v>
      </c>
      <c r="D92" s="62">
        <f t="shared" si="14"/>
        <v>22</v>
      </c>
      <c r="E92" s="63">
        <f t="shared" si="14"/>
        <v>2</v>
      </c>
      <c r="F92" s="62">
        <f t="shared" si="14"/>
        <v>12</v>
      </c>
      <c r="G92" s="63">
        <f t="shared" si="14"/>
        <v>2</v>
      </c>
      <c r="H92" s="62">
        <f t="shared" si="14"/>
        <v>0</v>
      </c>
      <c r="I92" s="63">
        <f t="shared" si="14"/>
        <v>0</v>
      </c>
      <c r="J92" s="62">
        <f t="shared" si="14"/>
        <v>0</v>
      </c>
      <c r="K92" s="63">
        <f t="shared" si="14"/>
        <v>0</v>
      </c>
      <c r="L92" s="62">
        <f t="shared" si="14"/>
        <v>0</v>
      </c>
      <c r="M92" s="63">
        <f t="shared" si="14"/>
        <v>0</v>
      </c>
      <c r="N92" s="62">
        <f t="shared" si="14"/>
        <v>0</v>
      </c>
      <c r="O92" s="63">
        <f t="shared" si="14"/>
        <v>0</v>
      </c>
      <c r="P92" s="62">
        <f t="shared" si="14"/>
        <v>0</v>
      </c>
      <c r="Q92" s="63">
        <f t="shared" si="14"/>
        <v>0</v>
      </c>
      <c r="R92" s="62">
        <f t="shared" si="14"/>
        <v>0</v>
      </c>
      <c r="S92" s="63">
        <f t="shared" si="14"/>
        <v>0</v>
      </c>
      <c r="T92" s="62">
        <f t="shared" si="14"/>
        <v>0</v>
      </c>
      <c r="U92" s="63">
        <f t="shared" si="14"/>
        <v>0</v>
      </c>
      <c r="V92" s="62">
        <f t="shared" si="14"/>
        <v>0</v>
      </c>
      <c r="W92" s="63">
        <f t="shared" si="14"/>
        <v>0</v>
      </c>
      <c r="X92" s="62">
        <f t="shared" si="14"/>
        <v>0</v>
      </c>
      <c r="Y92" s="63">
        <f t="shared" si="14"/>
        <v>0</v>
      </c>
      <c r="Z92" s="62">
        <f t="shared" si="14"/>
        <v>0</v>
      </c>
      <c r="AA92" s="63">
        <f t="shared" si="14"/>
        <v>0</v>
      </c>
      <c r="AB92" s="62">
        <f t="shared" si="14"/>
        <v>0</v>
      </c>
      <c r="AC92" s="63">
        <f t="shared" si="14"/>
        <v>0</v>
      </c>
      <c r="AD92" s="62">
        <f t="shared" si="14"/>
        <v>0</v>
      </c>
      <c r="AE92" s="63">
        <f t="shared" si="14"/>
        <v>0</v>
      </c>
      <c r="AF92" s="62">
        <f t="shared" si="14"/>
        <v>0</v>
      </c>
      <c r="AG92" s="63">
        <f t="shared" si="14"/>
        <v>0</v>
      </c>
      <c r="AH92" s="62">
        <f t="shared" si="14"/>
        <v>0</v>
      </c>
      <c r="AI92" s="63">
        <f t="shared" si="14"/>
        <v>0</v>
      </c>
      <c r="AJ92" s="62">
        <f t="shared" si="14"/>
        <v>0</v>
      </c>
      <c r="AK92" s="63">
        <f t="shared" si="14"/>
        <v>0</v>
      </c>
      <c r="AL92" s="62">
        <f t="shared" si="14"/>
        <v>0</v>
      </c>
      <c r="AM92" s="63">
        <f t="shared" si="14"/>
        <v>0</v>
      </c>
      <c r="AN92" s="62">
        <f t="shared" si="14"/>
        <v>0</v>
      </c>
      <c r="AO92" s="63">
        <f t="shared" si="14"/>
        <v>0</v>
      </c>
      <c r="AP92" s="62">
        <f aca="true" t="shared" si="15" ref="AP92:BW92">SUM(AP93)</f>
        <v>0</v>
      </c>
      <c r="AQ92" s="62">
        <f t="shared" si="15"/>
        <v>0</v>
      </c>
      <c r="AR92" s="62">
        <f t="shared" si="15"/>
        <v>0</v>
      </c>
      <c r="AS92" s="62">
        <f t="shared" si="15"/>
        <v>0</v>
      </c>
      <c r="AT92" s="63">
        <f t="shared" si="15"/>
        <v>0</v>
      </c>
      <c r="AU92" s="62">
        <f t="shared" si="15"/>
        <v>0</v>
      </c>
      <c r="AV92" s="62">
        <f t="shared" si="15"/>
        <v>0</v>
      </c>
      <c r="AW92" s="62">
        <f t="shared" si="15"/>
        <v>0</v>
      </c>
      <c r="AX92" s="62">
        <f t="shared" si="15"/>
        <v>0</v>
      </c>
      <c r="AY92" s="63">
        <f t="shared" si="15"/>
        <v>0</v>
      </c>
      <c r="AZ92" s="62">
        <f t="shared" si="15"/>
        <v>0</v>
      </c>
      <c r="BA92" s="63">
        <f t="shared" si="15"/>
        <v>0</v>
      </c>
      <c r="BB92" s="62">
        <f t="shared" si="15"/>
        <v>0</v>
      </c>
      <c r="BC92" s="63">
        <f t="shared" si="15"/>
        <v>0</v>
      </c>
      <c r="BD92" s="62">
        <f t="shared" si="15"/>
        <v>0</v>
      </c>
      <c r="BE92" s="63">
        <f t="shared" si="15"/>
        <v>0</v>
      </c>
      <c r="BF92" s="62">
        <f t="shared" si="15"/>
        <v>0</v>
      </c>
      <c r="BG92" s="63">
        <f t="shared" si="15"/>
        <v>0</v>
      </c>
      <c r="BH92" s="62">
        <f t="shared" si="15"/>
        <v>0</v>
      </c>
      <c r="BI92" s="62">
        <f t="shared" si="15"/>
        <v>0</v>
      </c>
      <c r="BJ92" s="62">
        <f t="shared" si="15"/>
        <v>0</v>
      </c>
      <c r="BK92" s="62">
        <f t="shared" si="15"/>
        <v>0</v>
      </c>
      <c r="BL92" s="62">
        <f t="shared" si="15"/>
        <v>0</v>
      </c>
      <c r="BM92" s="63">
        <f t="shared" si="15"/>
        <v>0</v>
      </c>
      <c r="BN92" s="62">
        <f t="shared" si="15"/>
        <v>0</v>
      </c>
      <c r="BO92" s="62">
        <f t="shared" si="15"/>
        <v>0</v>
      </c>
      <c r="BP92" s="62">
        <f t="shared" si="15"/>
        <v>0</v>
      </c>
      <c r="BQ92" s="62">
        <f t="shared" si="15"/>
        <v>0</v>
      </c>
      <c r="BR92" s="62">
        <f t="shared" si="15"/>
        <v>0</v>
      </c>
      <c r="BS92" s="63">
        <f t="shared" si="15"/>
        <v>0</v>
      </c>
      <c r="BT92" s="62">
        <f t="shared" si="15"/>
        <v>0</v>
      </c>
      <c r="BU92" s="63">
        <f t="shared" si="15"/>
        <v>0</v>
      </c>
      <c r="BV92" s="65">
        <f t="shared" si="15"/>
        <v>58</v>
      </c>
      <c r="BW92" s="64">
        <f t="shared" si="15"/>
        <v>7</v>
      </c>
    </row>
    <row r="93" spans="1:75" s="16" customFormat="1" ht="12.75" customHeight="1">
      <c r="A93" s="15" t="s">
        <v>24</v>
      </c>
      <c r="B93" s="25">
        <v>24</v>
      </c>
      <c r="C93" s="54">
        <v>3</v>
      </c>
      <c r="D93" s="13">
        <v>22</v>
      </c>
      <c r="E93" s="54">
        <v>2</v>
      </c>
      <c r="F93" s="13">
        <v>12</v>
      </c>
      <c r="G93" s="54">
        <v>2</v>
      </c>
      <c r="H93" s="13">
        <v>0</v>
      </c>
      <c r="I93" s="54">
        <v>0</v>
      </c>
      <c r="J93" s="13">
        <v>0</v>
      </c>
      <c r="K93" s="54">
        <v>0</v>
      </c>
      <c r="L93" s="13">
        <v>0</v>
      </c>
      <c r="M93" s="54">
        <v>0</v>
      </c>
      <c r="N93" s="13">
        <v>0</v>
      </c>
      <c r="O93" s="54">
        <v>0</v>
      </c>
      <c r="P93" s="13">
        <v>0</v>
      </c>
      <c r="Q93" s="54">
        <v>0</v>
      </c>
      <c r="R93" s="13">
        <v>0</v>
      </c>
      <c r="S93" s="54">
        <v>0</v>
      </c>
      <c r="T93" s="13">
        <v>0</v>
      </c>
      <c r="U93" s="54">
        <v>0</v>
      </c>
      <c r="V93" s="13">
        <v>0</v>
      </c>
      <c r="W93" s="54">
        <v>0</v>
      </c>
      <c r="X93" s="13">
        <v>0</v>
      </c>
      <c r="Y93" s="54">
        <v>0</v>
      </c>
      <c r="Z93" s="13">
        <v>0</v>
      </c>
      <c r="AA93" s="54">
        <v>0</v>
      </c>
      <c r="AB93" s="13">
        <v>0</v>
      </c>
      <c r="AC93" s="54">
        <v>0</v>
      </c>
      <c r="AD93" s="13">
        <v>0</v>
      </c>
      <c r="AE93" s="54">
        <v>0</v>
      </c>
      <c r="AF93" s="13">
        <v>0</v>
      </c>
      <c r="AG93" s="54">
        <v>0</v>
      </c>
      <c r="AH93" s="13">
        <v>0</v>
      </c>
      <c r="AI93" s="54">
        <v>0</v>
      </c>
      <c r="AJ93" s="13">
        <v>0</v>
      </c>
      <c r="AK93" s="54">
        <v>0</v>
      </c>
      <c r="AL93" s="13">
        <v>0</v>
      </c>
      <c r="AM93" s="54">
        <v>0</v>
      </c>
      <c r="AN93" s="13">
        <v>0</v>
      </c>
      <c r="AO93" s="54">
        <v>0</v>
      </c>
      <c r="AP93" s="29">
        <v>0</v>
      </c>
      <c r="AQ93" s="29">
        <v>0</v>
      </c>
      <c r="AR93" s="29">
        <v>0</v>
      </c>
      <c r="AS93" s="29">
        <v>0</v>
      </c>
      <c r="AT93" s="55">
        <v>0</v>
      </c>
      <c r="AU93" s="29">
        <v>0</v>
      </c>
      <c r="AV93" s="29">
        <v>0</v>
      </c>
      <c r="AW93" s="29">
        <v>0</v>
      </c>
      <c r="AX93" s="29">
        <v>0</v>
      </c>
      <c r="AY93" s="56">
        <v>0</v>
      </c>
      <c r="AZ93" s="13">
        <v>0</v>
      </c>
      <c r="BA93" s="54">
        <v>0</v>
      </c>
      <c r="BB93" s="13">
        <v>0</v>
      </c>
      <c r="BC93" s="54">
        <v>0</v>
      </c>
      <c r="BD93" s="13">
        <v>0</v>
      </c>
      <c r="BE93" s="54">
        <v>0</v>
      </c>
      <c r="BF93" s="13">
        <v>0</v>
      </c>
      <c r="BG93" s="54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56">
        <v>0</v>
      </c>
      <c r="BN93" s="29">
        <v>0</v>
      </c>
      <c r="BO93" s="29">
        <v>0</v>
      </c>
      <c r="BP93" s="29">
        <v>0</v>
      </c>
      <c r="BQ93" s="29">
        <v>0</v>
      </c>
      <c r="BR93" s="29">
        <v>0</v>
      </c>
      <c r="BS93" s="56">
        <v>0</v>
      </c>
      <c r="BT93" s="13">
        <v>0</v>
      </c>
      <c r="BU93" s="54">
        <v>0</v>
      </c>
      <c r="BV93" s="14">
        <f>SUM(B93+D93+F93+H93+J93+L93+N93+P93+R93+T93+V93+X93+Z93+AB93+AD93+AF93+AH93+AJ93+AL93+AN93+AP93+AQ93+AR93+AS93+AU93+AV93+AW93+AX93+AZ93+BB93+BD93+BF93+BH93+BI93+BJ93+BK93+BL93+BN93+BO93+BP93+BQ93+BR93+BT93)</f>
        <v>58</v>
      </c>
      <c r="BW93" s="45">
        <f>SUM(C93+E93+G93+I93+K93+M93+O93+Q93+S93+U93+W93+Y93+AA93+AC93+AE93+AG93+AI93+AK93+AM93+AO93+AT93+AY93+BA93+BC93+BE93+BG93+BM93+BS93+BU93)</f>
        <v>7</v>
      </c>
    </row>
    <row r="94" spans="1:75" s="5" customFormat="1" ht="4.5" customHeight="1">
      <c r="A94" s="50"/>
      <c r="B94" s="17"/>
      <c r="C94" s="33"/>
      <c r="D94" s="17"/>
      <c r="E94" s="33"/>
      <c r="F94" s="17"/>
      <c r="G94" s="33"/>
      <c r="H94" s="17"/>
      <c r="I94" s="33"/>
      <c r="J94" s="17"/>
      <c r="K94" s="33"/>
      <c r="L94" s="17"/>
      <c r="M94" s="33"/>
      <c r="N94" s="17"/>
      <c r="O94" s="33"/>
      <c r="P94" s="17"/>
      <c r="Q94" s="33"/>
      <c r="R94" s="17"/>
      <c r="S94" s="33"/>
      <c r="T94" s="17"/>
      <c r="U94" s="33"/>
      <c r="V94" s="17"/>
      <c r="W94" s="33"/>
      <c r="X94" s="17"/>
      <c r="Y94" s="33"/>
      <c r="Z94" s="17"/>
      <c r="AA94" s="33"/>
      <c r="AB94" s="17"/>
      <c r="AC94" s="33"/>
      <c r="AD94" s="17"/>
      <c r="AE94" s="33"/>
      <c r="AF94" s="17"/>
      <c r="AG94" s="33"/>
      <c r="AH94" s="17"/>
      <c r="AI94" s="33"/>
      <c r="AJ94" s="17"/>
      <c r="AK94" s="33"/>
      <c r="AL94" s="17"/>
      <c r="AM94" s="33"/>
      <c r="AN94" s="17"/>
      <c r="AO94" s="33"/>
      <c r="AP94" s="17"/>
      <c r="AQ94" s="17"/>
      <c r="AR94" s="17"/>
      <c r="AS94" s="17"/>
      <c r="AT94" s="33"/>
      <c r="AU94" s="17"/>
      <c r="AV94" s="17"/>
      <c r="AW94" s="17"/>
      <c r="AX94" s="17"/>
      <c r="AY94" s="33"/>
      <c r="AZ94" s="17"/>
      <c r="BA94" s="33"/>
      <c r="BB94" s="17"/>
      <c r="BC94" s="33"/>
      <c r="BD94" s="17"/>
      <c r="BE94" s="33"/>
      <c r="BF94" s="17"/>
      <c r="BG94" s="33"/>
      <c r="BH94" s="17"/>
      <c r="BI94" s="17"/>
      <c r="BJ94" s="17"/>
      <c r="BK94" s="17"/>
      <c r="BL94" s="17"/>
      <c r="BM94" s="33"/>
      <c r="BN94" s="17"/>
      <c r="BO94" s="17"/>
      <c r="BP94" s="17"/>
      <c r="BQ94" s="17"/>
      <c r="BR94" s="17"/>
      <c r="BS94" s="33"/>
      <c r="BT94" s="17"/>
      <c r="BU94" s="33"/>
      <c r="BV94" s="28"/>
      <c r="BW94" s="41"/>
    </row>
    <row r="95" spans="1:75" s="5" customFormat="1" ht="12.75" customHeight="1">
      <c r="A95" s="61" t="s">
        <v>25</v>
      </c>
      <c r="B95" s="62">
        <f aca="true" t="shared" si="16" ref="B95:AO95">SUM(B96)</f>
        <v>35</v>
      </c>
      <c r="C95" s="63">
        <f t="shared" si="16"/>
        <v>3</v>
      </c>
      <c r="D95" s="62">
        <f t="shared" si="16"/>
        <v>32</v>
      </c>
      <c r="E95" s="63">
        <f t="shared" si="16"/>
        <v>3</v>
      </c>
      <c r="F95" s="62">
        <f t="shared" si="16"/>
        <v>26</v>
      </c>
      <c r="G95" s="63">
        <f t="shared" si="16"/>
        <v>3</v>
      </c>
      <c r="H95" s="62">
        <f t="shared" si="16"/>
        <v>14</v>
      </c>
      <c r="I95" s="63">
        <f t="shared" si="16"/>
        <v>3</v>
      </c>
      <c r="J95" s="62">
        <f t="shared" si="16"/>
        <v>17</v>
      </c>
      <c r="K95" s="63">
        <f t="shared" si="16"/>
        <v>3</v>
      </c>
      <c r="L95" s="62">
        <f t="shared" si="16"/>
        <v>10</v>
      </c>
      <c r="M95" s="63">
        <f t="shared" si="16"/>
        <v>3</v>
      </c>
      <c r="N95" s="62">
        <f t="shared" si="16"/>
        <v>0</v>
      </c>
      <c r="O95" s="63">
        <f t="shared" si="16"/>
        <v>0</v>
      </c>
      <c r="P95" s="62">
        <f t="shared" si="16"/>
        <v>0</v>
      </c>
      <c r="Q95" s="63">
        <f t="shared" si="16"/>
        <v>0</v>
      </c>
      <c r="R95" s="62">
        <f t="shared" si="16"/>
        <v>0</v>
      </c>
      <c r="S95" s="63">
        <f t="shared" si="16"/>
        <v>0</v>
      </c>
      <c r="T95" s="62">
        <f t="shared" si="16"/>
        <v>0</v>
      </c>
      <c r="U95" s="63">
        <f t="shared" si="16"/>
        <v>0</v>
      </c>
      <c r="V95" s="62">
        <f t="shared" si="16"/>
        <v>10</v>
      </c>
      <c r="W95" s="63">
        <f t="shared" si="16"/>
        <v>1</v>
      </c>
      <c r="X95" s="62">
        <f t="shared" si="16"/>
        <v>8</v>
      </c>
      <c r="Y95" s="63">
        <f t="shared" si="16"/>
        <v>1</v>
      </c>
      <c r="Z95" s="62">
        <f t="shared" si="16"/>
        <v>0</v>
      </c>
      <c r="AA95" s="63">
        <f t="shared" si="16"/>
        <v>0</v>
      </c>
      <c r="AB95" s="62">
        <f t="shared" si="16"/>
        <v>0</v>
      </c>
      <c r="AC95" s="63">
        <f t="shared" si="16"/>
        <v>0</v>
      </c>
      <c r="AD95" s="62">
        <f t="shared" si="16"/>
        <v>0</v>
      </c>
      <c r="AE95" s="63">
        <f t="shared" si="16"/>
        <v>0</v>
      </c>
      <c r="AF95" s="62">
        <f t="shared" si="16"/>
        <v>0</v>
      </c>
      <c r="AG95" s="63">
        <f t="shared" si="16"/>
        <v>0</v>
      </c>
      <c r="AH95" s="62">
        <f t="shared" si="16"/>
        <v>7</v>
      </c>
      <c r="AI95" s="63">
        <f t="shared" si="16"/>
        <v>1</v>
      </c>
      <c r="AJ95" s="62">
        <f t="shared" si="16"/>
        <v>0</v>
      </c>
      <c r="AK95" s="63">
        <f t="shared" si="16"/>
        <v>0</v>
      </c>
      <c r="AL95" s="62">
        <f t="shared" si="16"/>
        <v>0</v>
      </c>
      <c r="AM95" s="63">
        <f t="shared" si="16"/>
        <v>0</v>
      </c>
      <c r="AN95" s="62">
        <f t="shared" si="16"/>
        <v>0</v>
      </c>
      <c r="AO95" s="63">
        <f t="shared" si="16"/>
        <v>0</v>
      </c>
      <c r="AP95" s="62">
        <f aca="true" t="shared" si="17" ref="AP95:BW95">SUM(AP96)</f>
        <v>8</v>
      </c>
      <c r="AQ95" s="62">
        <f t="shared" si="17"/>
        <v>0</v>
      </c>
      <c r="AR95" s="62">
        <f t="shared" si="17"/>
        <v>0</v>
      </c>
      <c r="AS95" s="62">
        <f t="shared" si="17"/>
        <v>7</v>
      </c>
      <c r="AT95" s="63">
        <f t="shared" si="17"/>
        <v>1</v>
      </c>
      <c r="AU95" s="62">
        <f t="shared" si="17"/>
        <v>0</v>
      </c>
      <c r="AV95" s="62">
        <f t="shared" si="17"/>
        <v>0</v>
      </c>
      <c r="AW95" s="62">
        <f t="shared" si="17"/>
        <v>0</v>
      </c>
      <c r="AX95" s="62">
        <f t="shared" si="17"/>
        <v>0</v>
      </c>
      <c r="AY95" s="63">
        <f t="shared" si="17"/>
        <v>0</v>
      </c>
      <c r="AZ95" s="62">
        <f t="shared" si="17"/>
        <v>0</v>
      </c>
      <c r="BA95" s="63">
        <f t="shared" si="17"/>
        <v>0</v>
      </c>
      <c r="BB95" s="62">
        <f t="shared" si="17"/>
        <v>0</v>
      </c>
      <c r="BC95" s="63">
        <f t="shared" si="17"/>
        <v>0</v>
      </c>
      <c r="BD95" s="62">
        <f t="shared" si="17"/>
        <v>0</v>
      </c>
      <c r="BE95" s="63">
        <f t="shared" si="17"/>
        <v>0</v>
      </c>
      <c r="BF95" s="62">
        <f t="shared" si="17"/>
        <v>0</v>
      </c>
      <c r="BG95" s="63">
        <f t="shared" si="17"/>
        <v>0</v>
      </c>
      <c r="BH95" s="62">
        <f t="shared" si="17"/>
        <v>0</v>
      </c>
      <c r="BI95" s="62">
        <f t="shared" si="17"/>
        <v>0</v>
      </c>
      <c r="BJ95" s="62">
        <f t="shared" si="17"/>
        <v>0</v>
      </c>
      <c r="BK95" s="62">
        <f t="shared" si="17"/>
        <v>0</v>
      </c>
      <c r="BL95" s="62">
        <f t="shared" si="17"/>
        <v>0</v>
      </c>
      <c r="BM95" s="63">
        <f t="shared" si="17"/>
        <v>0</v>
      </c>
      <c r="BN95" s="62">
        <f t="shared" si="17"/>
        <v>0</v>
      </c>
      <c r="BO95" s="62">
        <f t="shared" si="17"/>
        <v>0</v>
      </c>
      <c r="BP95" s="62">
        <f t="shared" si="17"/>
        <v>0</v>
      </c>
      <c r="BQ95" s="62">
        <f t="shared" si="17"/>
        <v>0</v>
      </c>
      <c r="BR95" s="62">
        <f t="shared" si="17"/>
        <v>0</v>
      </c>
      <c r="BS95" s="63">
        <f t="shared" si="17"/>
        <v>0</v>
      </c>
      <c r="BT95" s="62">
        <f t="shared" si="17"/>
        <v>0</v>
      </c>
      <c r="BU95" s="63">
        <f t="shared" si="17"/>
        <v>0</v>
      </c>
      <c r="BV95" s="65">
        <f t="shared" si="17"/>
        <v>174</v>
      </c>
      <c r="BW95" s="64">
        <f t="shared" si="17"/>
        <v>22</v>
      </c>
    </row>
    <row r="96" spans="1:75" s="16" customFormat="1" ht="12.75" customHeight="1">
      <c r="A96" s="15" t="s">
        <v>26</v>
      </c>
      <c r="B96" s="25">
        <v>35</v>
      </c>
      <c r="C96" s="54">
        <v>3</v>
      </c>
      <c r="D96" s="13">
        <v>32</v>
      </c>
      <c r="E96" s="54">
        <v>3</v>
      </c>
      <c r="F96" s="13">
        <v>26</v>
      </c>
      <c r="G96" s="54">
        <v>3</v>
      </c>
      <c r="H96" s="13">
        <v>14</v>
      </c>
      <c r="I96" s="54">
        <v>3</v>
      </c>
      <c r="J96" s="13">
        <v>17</v>
      </c>
      <c r="K96" s="54">
        <v>3</v>
      </c>
      <c r="L96" s="13">
        <v>10</v>
      </c>
      <c r="M96" s="54">
        <v>3</v>
      </c>
      <c r="N96" s="13">
        <v>0</v>
      </c>
      <c r="O96" s="54">
        <v>0</v>
      </c>
      <c r="P96" s="13">
        <v>0</v>
      </c>
      <c r="Q96" s="54">
        <v>0</v>
      </c>
      <c r="R96" s="13">
        <v>0</v>
      </c>
      <c r="S96" s="54">
        <v>0</v>
      </c>
      <c r="T96" s="13">
        <v>0</v>
      </c>
      <c r="U96" s="54">
        <v>0</v>
      </c>
      <c r="V96" s="13">
        <v>10</v>
      </c>
      <c r="W96" s="54">
        <v>1</v>
      </c>
      <c r="X96" s="13">
        <v>8</v>
      </c>
      <c r="Y96" s="54">
        <v>1</v>
      </c>
      <c r="Z96" s="13">
        <v>0</v>
      </c>
      <c r="AA96" s="54">
        <v>0</v>
      </c>
      <c r="AB96" s="13">
        <v>0</v>
      </c>
      <c r="AC96" s="54">
        <v>0</v>
      </c>
      <c r="AD96" s="13">
        <v>0</v>
      </c>
      <c r="AE96" s="54">
        <v>0</v>
      </c>
      <c r="AF96" s="13">
        <v>0</v>
      </c>
      <c r="AG96" s="54">
        <v>0</v>
      </c>
      <c r="AH96" s="13">
        <v>7</v>
      </c>
      <c r="AI96" s="54">
        <v>1</v>
      </c>
      <c r="AJ96" s="13">
        <v>0</v>
      </c>
      <c r="AK96" s="54">
        <v>0</v>
      </c>
      <c r="AL96" s="13">
        <v>0</v>
      </c>
      <c r="AM96" s="54">
        <v>0</v>
      </c>
      <c r="AN96" s="13">
        <v>0</v>
      </c>
      <c r="AO96" s="54">
        <v>0</v>
      </c>
      <c r="AP96" s="29">
        <v>8</v>
      </c>
      <c r="AQ96" s="29">
        <v>0</v>
      </c>
      <c r="AR96" s="29">
        <v>0</v>
      </c>
      <c r="AS96" s="29">
        <v>7</v>
      </c>
      <c r="AT96" s="55">
        <v>1</v>
      </c>
      <c r="AU96" s="29">
        <v>0</v>
      </c>
      <c r="AV96" s="29">
        <v>0</v>
      </c>
      <c r="AW96" s="29">
        <v>0</v>
      </c>
      <c r="AX96" s="29">
        <v>0</v>
      </c>
      <c r="AY96" s="56">
        <v>0</v>
      </c>
      <c r="AZ96" s="13">
        <v>0</v>
      </c>
      <c r="BA96" s="54">
        <v>0</v>
      </c>
      <c r="BB96" s="13">
        <v>0</v>
      </c>
      <c r="BC96" s="54">
        <v>0</v>
      </c>
      <c r="BD96" s="13">
        <v>0</v>
      </c>
      <c r="BE96" s="54">
        <v>0</v>
      </c>
      <c r="BF96" s="13">
        <v>0</v>
      </c>
      <c r="BG96" s="54">
        <v>0</v>
      </c>
      <c r="BH96" s="29">
        <v>0</v>
      </c>
      <c r="BI96" s="29">
        <v>0</v>
      </c>
      <c r="BJ96" s="29">
        <v>0</v>
      </c>
      <c r="BK96" s="29">
        <v>0</v>
      </c>
      <c r="BL96" s="29">
        <v>0</v>
      </c>
      <c r="BM96" s="56">
        <v>0</v>
      </c>
      <c r="BN96" s="29">
        <v>0</v>
      </c>
      <c r="BO96" s="29">
        <v>0</v>
      </c>
      <c r="BP96" s="29">
        <v>0</v>
      </c>
      <c r="BQ96" s="29">
        <v>0</v>
      </c>
      <c r="BR96" s="29">
        <v>0</v>
      </c>
      <c r="BS96" s="56">
        <v>0</v>
      </c>
      <c r="BT96" s="13">
        <v>0</v>
      </c>
      <c r="BU96" s="54">
        <v>0</v>
      </c>
      <c r="BV96" s="14">
        <f>SUM(B96+D96+F96+H96+J96+L96+N96+P96+R96+T96+V96+X96+Z96+AB96+AD96+AF96+AH96+AJ96+AL96+AN96+AP96+AQ96+AR96+AS96+AU96+AV96+AW96+AX96+AZ96+BB96+BD96+BF96+BH96+BI96+BJ96+BK96+BL96+BN96+BO96+BP96+BQ96+BR96+BT96)</f>
        <v>174</v>
      </c>
      <c r="BW96" s="45">
        <f>SUM(C96+E96+G96+I96+K96+M96+O96+Q96+S96+U96+W96+Y96+AA96+AC96+AE96+AG96+AI96+AK96+AM96+AO96+AT96+AY96+BA96+BC96+BE96+BG96+BM96+BS96+BU96)</f>
        <v>22</v>
      </c>
    </row>
    <row r="97" spans="1:75" s="5" customFormat="1" ht="4.5" customHeight="1">
      <c r="A97" s="49"/>
      <c r="B97" s="18"/>
      <c r="C97" s="34"/>
      <c r="D97" s="18"/>
      <c r="E97" s="34"/>
      <c r="F97" s="18"/>
      <c r="G97" s="34"/>
      <c r="H97" s="18"/>
      <c r="I97" s="34"/>
      <c r="J97" s="18"/>
      <c r="K97" s="34"/>
      <c r="L97" s="18"/>
      <c r="M97" s="34"/>
      <c r="N97" s="18"/>
      <c r="O97" s="34"/>
      <c r="P97" s="18"/>
      <c r="Q97" s="34"/>
      <c r="R97" s="18"/>
      <c r="S97" s="34"/>
      <c r="T97" s="18"/>
      <c r="U97" s="34"/>
      <c r="V97" s="18"/>
      <c r="W97" s="34"/>
      <c r="X97" s="18"/>
      <c r="Y97" s="34"/>
      <c r="Z97" s="18"/>
      <c r="AA97" s="34"/>
      <c r="AB97" s="18"/>
      <c r="AC97" s="34"/>
      <c r="AD97" s="18"/>
      <c r="AE97" s="34"/>
      <c r="AF97" s="18"/>
      <c r="AG97" s="34"/>
      <c r="AH97" s="18"/>
      <c r="AI97" s="34"/>
      <c r="AJ97" s="18"/>
      <c r="AK97" s="34"/>
      <c r="AL97" s="18"/>
      <c r="AM97" s="34"/>
      <c r="AN97" s="18"/>
      <c r="AO97" s="34"/>
      <c r="AP97" s="18"/>
      <c r="AQ97" s="18"/>
      <c r="AR97" s="18"/>
      <c r="AS97" s="18"/>
      <c r="AT97" s="34"/>
      <c r="AU97" s="18"/>
      <c r="AV97" s="18"/>
      <c r="AW97" s="18"/>
      <c r="AX97" s="18"/>
      <c r="AY97" s="34"/>
      <c r="AZ97" s="18"/>
      <c r="BA97" s="34"/>
      <c r="BB97" s="18"/>
      <c r="BC97" s="34"/>
      <c r="BD97" s="18"/>
      <c r="BE97" s="34"/>
      <c r="BF97" s="18"/>
      <c r="BG97" s="34"/>
      <c r="BH97" s="18"/>
      <c r="BI97" s="18"/>
      <c r="BJ97" s="18"/>
      <c r="BK97" s="18"/>
      <c r="BL97" s="18"/>
      <c r="BM97" s="34"/>
      <c r="BN97" s="18"/>
      <c r="BO97" s="18"/>
      <c r="BP97" s="18"/>
      <c r="BQ97" s="18"/>
      <c r="BR97" s="18"/>
      <c r="BS97" s="34"/>
      <c r="BT97" s="18"/>
      <c r="BU97" s="34"/>
      <c r="BV97" s="19"/>
      <c r="BW97" s="42"/>
    </row>
    <row r="98" spans="1:75" s="5" customFormat="1" ht="12.75" customHeight="1">
      <c r="A98" s="61" t="s">
        <v>27</v>
      </c>
      <c r="B98" s="62">
        <f aca="true" t="shared" si="18" ref="B98:AO98">SUM(B99+B101)</f>
        <v>63</v>
      </c>
      <c r="C98" s="63">
        <f t="shared" si="18"/>
        <v>3</v>
      </c>
      <c r="D98" s="62">
        <f t="shared" si="18"/>
        <v>65</v>
      </c>
      <c r="E98" s="63">
        <f t="shared" si="18"/>
        <v>3</v>
      </c>
      <c r="F98" s="62">
        <f t="shared" si="18"/>
        <v>73</v>
      </c>
      <c r="G98" s="63">
        <f t="shared" si="18"/>
        <v>4</v>
      </c>
      <c r="H98" s="62">
        <f t="shared" si="18"/>
        <v>27</v>
      </c>
      <c r="I98" s="63">
        <f t="shared" si="18"/>
        <v>3</v>
      </c>
      <c r="J98" s="62">
        <f t="shared" si="18"/>
        <v>46</v>
      </c>
      <c r="K98" s="63">
        <f t="shared" si="18"/>
        <v>3</v>
      </c>
      <c r="L98" s="62">
        <f t="shared" si="18"/>
        <v>50</v>
      </c>
      <c r="M98" s="63">
        <f t="shared" si="18"/>
        <v>4</v>
      </c>
      <c r="N98" s="62">
        <f t="shared" si="18"/>
        <v>17</v>
      </c>
      <c r="O98" s="63">
        <f t="shared" si="18"/>
        <v>3</v>
      </c>
      <c r="P98" s="62">
        <f aca="true" t="shared" si="19" ref="P98:U98">SUM(P99+P101)</f>
        <v>0</v>
      </c>
      <c r="Q98" s="63">
        <f t="shared" si="19"/>
        <v>0</v>
      </c>
      <c r="R98" s="62">
        <f t="shared" si="19"/>
        <v>0</v>
      </c>
      <c r="S98" s="63">
        <f t="shared" si="19"/>
        <v>0</v>
      </c>
      <c r="T98" s="62">
        <f t="shared" si="19"/>
        <v>0</v>
      </c>
      <c r="U98" s="63">
        <f t="shared" si="19"/>
        <v>0</v>
      </c>
      <c r="V98" s="62">
        <f t="shared" si="18"/>
        <v>0</v>
      </c>
      <c r="W98" s="63">
        <f t="shared" si="18"/>
        <v>0</v>
      </c>
      <c r="X98" s="62">
        <f t="shared" si="18"/>
        <v>0</v>
      </c>
      <c r="Y98" s="63">
        <f t="shared" si="18"/>
        <v>0</v>
      </c>
      <c r="Z98" s="62">
        <f t="shared" si="18"/>
        <v>0</v>
      </c>
      <c r="AA98" s="63">
        <f t="shared" si="18"/>
        <v>0</v>
      </c>
      <c r="AB98" s="62">
        <f t="shared" si="18"/>
        <v>0</v>
      </c>
      <c r="AC98" s="63">
        <f t="shared" si="18"/>
        <v>0</v>
      </c>
      <c r="AD98" s="62">
        <f t="shared" si="18"/>
        <v>10</v>
      </c>
      <c r="AE98" s="63">
        <f t="shared" si="18"/>
        <v>1</v>
      </c>
      <c r="AF98" s="62">
        <f t="shared" si="18"/>
        <v>0</v>
      </c>
      <c r="AG98" s="63">
        <f t="shared" si="18"/>
        <v>0</v>
      </c>
      <c r="AH98" s="62">
        <f>SUM(AH99+AH101)</f>
        <v>10</v>
      </c>
      <c r="AI98" s="63">
        <f>SUM(AI99+AI101)</f>
        <v>1</v>
      </c>
      <c r="AJ98" s="62">
        <f t="shared" si="18"/>
        <v>0</v>
      </c>
      <c r="AK98" s="63">
        <f t="shared" si="18"/>
        <v>0</v>
      </c>
      <c r="AL98" s="62">
        <f>SUM(AL99+AL101)</f>
        <v>0</v>
      </c>
      <c r="AM98" s="63">
        <f>SUM(AM99+AM101)</f>
        <v>0</v>
      </c>
      <c r="AN98" s="62">
        <f t="shared" si="18"/>
        <v>0</v>
      </c>
      <c r="AO98" s="63">
        <f t="shared" si="18"/>
        <v>0</v>
      </c>
      <c r="AP98" s="62">
        <f aca="true" t="shared" si="20" ref="AP98:BW98">SUM(AP99+AP101)</f>
        <v>20</v>
      </c>
      <c r="AQ98" s="62">
        <f t="shared" si="20"/>
        <v>3</v>
      </c>
      <c r="AR98" s="62">
        <f>SUM(AR99+AR101)</f>
        <v>15</v>
      </c>
      <c r="AS98" s="62">
        <f>SUM(AS99+AS101)</f>
        <v>0</v>
      </c>
      <c r="AT98" s="63">
        <f>SUM(AT99+AT101)</f>
        <v>2</v>
      </c>
      <c r="AU98" s="62">
        <f t="shared" si="20"/>
        <v>4</v>
      </c>
      <c r="AV98" s="62">
        <f t="shared" si="20"/>
        <v>2</v>
      </c>
      <c r="AW98" s="62">
        <f t="shared" si="20"/>
        <v>0</v>
      </c>
      <c r="AX98" s="62">
        <f t="shared" si="20"/>
        <v>0</v>
      </c>
      <c r="AY98" s="63">
        <f t="shared" si="20"/>
        <v>1</v>
      </c>
      <c r="AZ98" s="62">
        <f t="shared" si="20"/>
        <v>0</v>
      </c>
      <c r="BA98" s="63">
        <f t="shared" si="20"/>
        <v>0</v>
      </c>
      <c r="BB98" s="62">
        <f>SUM(BB99+BB101)</f>
        <v>0</v>
      </c>
      <c r="BC98" s="63">
        <f>SUM(BC99+BC101)</f>
        <v>0</v>
      </c>
      <c r="BD98" s="62">
        <f>SUM(BD99+BD101)</f>
        <v>0</v>
      </c>
      <c r="BE98" s="63">
        <f>SUM(BE99+BE101)</f>
        <v>0</v>
      </c>
      <c r="BF98" s="62">
        <f t="shared" si="20"/>
        <v>0</v>
      </c>
      <c r="BG98" s="63">
        <f t="shared" si="20"/>
        <v>0</v>
      </c>
      <c r="BH98" s="62">
        <f t="shared" si="20"/>
        <v>0</v>
      </c>
      <c r="BI98" s="62">
        <f t="shared" si="20"/>
        <v>0</v>
      </c>
      <c r="BJ98" s="62">
        <f t="shared" si="20"/>
        <v>0</v>
      </c>
      <c r="BK98" s="62">
        <f t="shared" si="20"/>
        <v>0</v>
      </c>
      <c r="BL98" s="62">
        <f>SUM(BL99+BL101)</f>
        <v>0</v>
      </c>
      <c r="BM98" s="63">
        <f t="shared" si="20"/>
        <v>0</v>
      </c>
      <c r="BN98" s="62">
        <f t="shared" si="20"/>
        <v>19</v>
      </c>
      <c r="BO98" s="62">
        <f t="shared" si="20"/>
        <v>0</v>
      </c>
      <c r="BP98" s="62">
        <f t="shared" si="20"/>
        <v>0</v>
      </c>
      <c r="BQ98" s="62">
        <f t="shared" si="20"/>
        <v>0</v>
      </c>
      <c r="BR98" s="62">
        <f>SUM(BR99+BR101)</f>
        <v>0</v>
      </c>
      <c r="BS98" s="63">
        <f t="shared" si="20"/>
        <v>2</v>
      </c>
      <c r="BT98" s="62">
        <f t="shared" si="20"/>
        <v>0</v>
      </c>
      <c r="BU98" s="63">
        <f t="shared" si="20"/>
        <v>0</v>
      </c>
      <c r="BV98" s="65">
        <f t="shared" si="20"/>
        <v>424</v>
      </c>
      <c r="BW98" s="64">
        <f t="shared" si="20"/>
        <v>30</v>
      </c>
    </row>
    <row r="99" spans="1:75" s="16" customFormat="1" ht="12.75" customHeight="1">
      <c r="A99" s="15" t="s">
        <v>28</v>
      </c>
      <c r="B99" s="25">
        <v>0</v>
      </c>
      <c r="C99" s="54">
        <v>0</v>
      </c>
      <c r="D99" s="13">
        <v>0</v>
      </c>
      <c r="E99" s="54">
        <v>0</v>
      </c>
      <c r="F99" s="13">
        <v>0</v>
      </c>
      <c r="G99" s="54">
        <v>0</v>
      </c>
      <c r="H99" s="13">
        <v>0</v>
      </c>
      <c r="I99" s="54">
        <v>0</v>
      </c>
      <c r="J99" s="13">
        <v>0</v>
      </c>
      <c r="K99" s="54">
        <v>0</v>
      </c>
      <c r="L99" s="13">
        <v>0</v>
      </c>
      <c r="M99" s="54">
        <v>0</v>
      </c>
      <c r="N99" s="13">
        <v>0</v>
      </c>
      <c r="O99" s="54">
        <v>0</v>
      </c>
      <c r="P99" s="13">
        <v>0</v>
      </c>
      <c r="Q99" s="54">
        <v>0</v>
      </c>
      <c r="R99" s="13">
        <v>0</v>
      </c>
      <c r="S99" s="54">
        <v>0</v>
      </c>
      <c r="T99" s="13">
        <v>0</v>
      </c>
      <c r="U99" s="54">
        <v>0</v>
      </c>
      <c r="V99" s="13">
        <v>0</v>
      </c>
      <c r="W99" s="54">
        <v>0</v>
      </c>
      <c r="X99" s="13">
        <v>0</v>
      </c>
      <c r="Y99" s="54">
        <v>0</v>
      </c>
      <c r="Z99" s="13">
        <v>0</v>
      </c>
      <c r="AA99" s="54">
        <v>0</v>
      </c>
      <c r="AB99" s="13">
        <v>0</v>
      </c>
      <c r="AC99" s="54">
        <v>0</v>
      </c>
      <c r="AD99" s="13">
        <v>0</v>
      </c>
      <c r="AE99" s="54">
        <v>0</v>
      </c>
      <c r="AF99" s="13">
        <v>0</v>
      </c>
      <c r="AG99" s="54">
        <v>0</v>
      </c>
      <c r="AH99" s="13">
        <v>0</v>
      </c>
      <c r="AI99" s="54">
        <v>0</v>
      </c>
      <c r="AJ99" s="13">
        <v>0</v>
      </c>
      <c r="AK99" s="54">
        <v>0</v>
      </c>
      <c r="AL99" s="13">
        <v>0</v>
      </c>
      <c r="AM99" s="54">
        <v>0</v>
      </c>
      <c r="AN99" s="13">
        <v>0</v>
      </c>
      <c r="AO99" s="54">
        <v>0</v>
      </c>
      <c r="AP99" s="29">
        <v>0</v>
      </c>
      <c r="AQ99" s="29">
        <v>0</v>
      </c>
      <c r="AR99" s="29">
        <v>0</v>
      </c>
      <c r="AS99" s="29">
        <v>0</v>
      </c>
      <c r="AT99" s="55">
        <v>0</v>
      </c>
      <c r="AU99" s="29">
        <v>0</v>
      </c>
      <c r="AV99" s="29">
        <v>0</v>
      </c>
      <c r="AW99" s="29">
        <v>0</v>
      </c>
      <c r="AX99" s="29">
        <v>0</v>
      </c>
      <c r="AY99" s="56">
        <v>0</v>
      </c>
      <c r="AZ99" s="13">
        <v>0</v>
      </c>
      <c r="BA99" s="54">
        <v>0</v>
      </c>
      <c r="BB99" s="13">
        <v>0</v>
      </c>
      <c r="BC99" s="54">
        <v>0</v>
      </c>
      <c r="BD99" s="13">
        <v>0</v>
      </c>
      <c r="BE99" s="54">
        <v>0</v>
      </c>
      <c r="BF99" s="13">
        <v>0</v>
      </c>
      <c r="BG99" s="54">
        <v>0</v>
      </c>
      <c r="BH99" s="29">
        <v>0</v>
      </c>
      <c r="BI99" s="29">
        <v>0</v>
      </c>
      <c r="BJ99" s="29">
        <v>0</v>
      </c>
      <c r="BK99" s="29">
        <v>0</v>
      </c>
      <c r="BL99" s="29">
        <v>0</v>
      </c>
      <c r="BM99" s="56">
        <v>0</v>
      </c>
      <c r="BN99" s="29">
        <v>0</v>
      </c>
      <c r="BO99" s="29">
        <v>0</v>
      </c>
      <c r="BP99" s="29">
        <v>0</v>
      </c>
      <c r="BQ99" s="29">
        <v>0</v>
      </c>
      <c r="BR99" s="29">
        <v>0</v>
      </c>
      <c r="BS99" s="56">
        <v>0</v>
      </c>
      <c r="BT99" s="13">
        <v>0</v>
      </c>
      <c r="BU99" s="54">
        <v>0</v>
      </c>
      <c r="BV99" s="14">
        <f>SUM(B99+D99+F99+H99+J99+L99+N99+P99+R99+T99+V99+X99+Z99+AB99+AD99+AF99+AH99+AJ99+AL99+AN99+AP99+AQ99+AR99+AS99+AU99+AV99+AW99+AX99+AZ99+BB99+BD99+BF99+BH99+BI99+BJ99+BK99+BL99+BN99+BO99+BP99+BQ99+BR99+BT99)</f>
        <v>0</v>
      </c>
      <c r="BW99" s="45">
        <f>SUM(C99+E99+G99+I99+K99+M99+O99+Q99+S99+U99+W99+Y99+AA99+AC99+AE99+AG99+AI99+AK99+AM99+AO99+AT99+AY99+BA99+BC99+BE99+BG99+BM99+BS99+BU99)</f>
        <v>0</v>
      </c>
    </row>
    <row r="100" spans="1:75" s="16" customFormat="1" ht="4.5" customHeight="1">
      <c r="A100" s="15"/>
      <c r="B100" s="18"/>
      <c r="C100" s="34"/>
      <c r="D100" s="18"/>
      <c r="E100" s="34"/>
      <c r="F100" s="18"/>
      <c r="G100" s="34"/>
      <c r="H100" s="18"/>
      <c r="I100" s="34"/>
      <c r="J100" s="18"/>
      <c r="K100" s="34"/>
      <c r="L100" s="18"/>
      <c r="M100" s="34"/>
      <c r="N100" s="18"/>
      <c r="O100" s="34"/>
      <c r="P100" s="18"/>
      <c r="Q100" s="34"/>
      <c r="R100" s="18"/>
      <c r="S100" s="34"/>
      <c r="T100" s="18"/>
      <c r="U100" s="34"/>
      <c r="V100" s="18"/>
      <c r="W100" s="34"/>
      <c r="X100" s="18"/>
      <c r="Y100" s="34"/>
      <c r="Z100" s="18"/>
      <c r="AA100" s="34"/>
      <c r="AB100" s="18"/>
      <c r="AC100" s="34"/>
      <c r="AD100" s="18"/>
      <c r="AE100" s="34"/>
      <c r="AF100" s="18"/>
      <c r="AG100" s="34"/>
      <c r="AH100" s="18"/>
      <c r="AI100" s="34"/>
      <c r="AJ100" s="18"/>
      <c r="AK100" s="34"/>
      <c r="AL100" s="18"/>
      <c r="AM100" s="34"/>
      <c r="AN100" s="18"/>
      <c r="AO100" s="34"/>
      <c r="AP100" s="18"/>
      <c r="AQ100" s="18"/>
      <c r="AR100" s="18"/>
      <c r="AS100" s="18"/>
      <c r="AT100" s="34"/>
      <c r="AU100" s="18"/>
      <c r="AV100" s="18"/>
      <c r="AW100" s="18"/>
      <c r="AX100" s="18"/>
      <c r="AY100" s="34"/>
      <c r="AZ100" s="18"/>
      <c r="BA100" s="34"/>
      <c r="BB100" s="18"/>
      <c r="BC100" s="34"/>
      <c r="BD100" s="18"/>
      <c r="BE100" s="34"/>
      <c r="BF100" s="18"/>
      <c r="BG100" s="34"/>
      <c r="BH100" s="18"/>
      <c r="BI100" s="18"/>
      <c r="BJ100" s="18"/>
      <c r="BK100" s="18"/>
      <c r="BL100" s="18"/>
      <c r="BM100" s="34"/>
      <c r="BN100" s="18"/>
      <c r="BO100" s="18"/>
      <c r="BP100" s="18"/>
      <c r="BQ100" s="18"/>
      <c r="BR100" s="18"/>
      <c r="BS100" s="34"/>
      <c r="BT100" s="18"/>
      <c r="BU100" s="34"/>
      <c r="BV100" s="19"/>
      <c r="BW100" s="42"/>
    </row>
    <row r="101" spans="1:75" s="16" customFormat="1" ht="12.75" customHeight="1">
      <c r="A101" s="15" t="s">
        <v>29</v>
      </c>
      <c r="B101" s="25">
        <v>63</v>
      </c>
      <c r="C101" s="54">
        <v>3</v>
      </c>
      <c r="D101" s="13">
        <v>65</v>
      </c>
      <c r="E101" s="54">
        <v>3</v>
      </c>
      <c r="F101" s="13">
        <v>73</v>
      </c>
      <c r="G101" s="54">
        <v>4</v>
      </c>
      <c r="H101" s="13">
        <v>27</v>
      </c>
      <c r="I101" s="54">
        <v>3</v>
      </c>
      <c r="J101" s="13">
        <v>46</v>
      </c>
      <c r="K101" s="54">
        <v>3</v>
      </c>
      <c r="L101" s="13">
        <v>50</v>
      </c>
      <c r="M101" s="54">
        <v>4</v>
      </c>
      <c r="N101" s="13">
        <v>17</v>
      </c>
      <c r="O101" s="54">
        <v>3</v>
      </c>
      <c r="P101" s="13">
        <v>0</v>
      </c>
      <c r="Q101" s="54">
        <v>0</v>
      </c>
      <c r="R101" s="13">
        <v>0</v>
      </c>
      <c r="S101" s="54">
        <v>0</v>
      </c>
      <c r="T101" s="13">
        <v>0</v>
      </c>
      <c r="U101" s="54">
        <v>0</v>
      </c>
      <c r="V101" s="13">
        <v>0</v>
      </c>
      <c r="W101" s="54">
        <v>0</v>
      </c>
      <c r="X101" s="13">
        <v>0</v>
      </c>
      <c r="Y101" s="54">
        <v>0</v>
      </c>
      <c r="Z101" s="13">
        <v>0</v>
      </c>
      <c r="AA101" s="54">
        <v>0</v>
      </c>
      <c r="AB101" s="13">
        <v>0</v>
      </c>
      <c r="AC101" s="54">
        <v>0</v>
      </c>
      <c r="AD101" s="13">
        <v>10</v>
      </c>
      <c r="AE101" s="54">
        <v>1</v>
      </c>
      <c r="AF101" s="13">
        <v>0</v>
      </c>
      <c r="AG101" s="54">
        <v>0</v>
      </c>
      <c r="AH101" s="13">
        <v>10</v>
      </c>
      <c r="AI101" s="54">
        <v>1</v>
      </c>
      <c r="AJ101" s="13">
        <v>0</v>
      </c>
      <c r="AK101" s="54">
        <v>0</v>
      </c>
      <c r="AL101" s="13">
        <v>0</v>
      </c>
      <c r="AM101" s="54">
        <v>0</v>
      </c>
      <c r="AN101" s="13">
        <v>0</v>
      </c>
      <c r="AO101" s="54">
        <v>0</v>
      </c>
      <c r="AP101" s="29">
        <v>20</v>
      </c>
      <c r="AQ101" s="29">
        <v>3</v>
      </c>
      <c r="AR101" s="29">
        <v>15</v>
      </c>
      <c r="AS101" s="29">
        <v>0</v>
      </c>
      <c r="AT101" s="55">
        <v>2</v>
      </c>
      <c r="AU101" s="29">
        <v>4</v>
      </c>
      <c r="AV101" s="29">
        <v>2</v>
      </c>
      <c r="AW101" s="29">
        <v>0</v>
      </c>
      <c r="AX101" s="29">
        <v>0</v>
      </c>
      <c r="AY101" s="56">
        <v>1</v>
      </c>
      <c r="AZ101" s="13">
        <v>0</v>
      </c>
      <c r="BA101" s="54">
        <v>0</v>
      </c>
      <c r="BB101" s="13">
        <v>0</v>
      </c>
      <c r="BC101" s="54">
        <v>0</v>
      </c>
      <c r="BD101" s="13">
        <v>0</v>
      </c>
      <c r="BE101" s="54">
        <v>0</v>
      </c>
      <c r="BF101" s="13">
        <v>0</v>
      </c>
      <c r="BG101" s="54">
        <v>0</v>
      </c>
      <c r="BH101" s="29">
        <v>0</v>
      </c>
      <c r="BI101" s="29">
        <v>0</v>
      </c>
      <c r="BJ101" s="29">
        <v>0</v>
      </c>
      <c r="BK101" s="29">
        <v>0</v>
      </c>
      <c r="BL101" s="29">
        <v>0</v>
      </c>
      <c r="BM101" s="56">
        <v>0</v>
      </c>
      <c r="BN101" s="29">
        <v>19</v>
      </c>
      <c r="BO101" s="29">
        <v>0</v>
      </c>
      <c r="BP101" s="29">
        <v>0</v>
      </c>
      <c r="BQ101" s="29">
        <v>0</v>
      </c>
      <c r="BR101" s="29">
        <v>0</v>
      </c>
      <c r="BS101" s="56">
        <v>2</v>
      </c>
      <c r="BT101" s="13">
        <v>0</v>
      </c>
      <c r="BU101" s="54">
        <v>0</v>
      </c>
      <c r="BV101" s="14">
        <f>SUM(B101+D101+F101+H101+J101+L101+N101+P101+R101+T101+V101+X101+Z101+AB101+AD101+AF101+AH101+AJ101+AL101+AN101+AP101+AQ101+AR101+AS101+AU101+AV101+AW101+AX101+AZ101+BB101+BD101+BF101+BH101+BI101+BJ101+BK101+BL101+BN101+BO101+BP101+BQ101+BR101+BT101)</f>
        <v>424</v>
      </c>
      <c r="BW101" s="45">
        <f>SUM(C101+E101+G101+I101+K101+M101+O101+Q101+S101+U101+W101+Y101+AA101+AC101+AE101+AG101+AI101+AK101+AM101+AO101+AT101+AY101+BA101+BC101+BE101+BG101+BM101+BS101+BU101)</f>
        <v>30</v>
      </c>
    </row>
    <row r="102" spans="1:75" s="5" customFormat="1" ht="4.5" customHeight="1">
      <c r="A102" s="50"/>
      <c r="B102" s="17"/>
      <c r="C102" s="33"/>
      <c r="D102" s="17"/>
      <c r="E102" s="33"/>
      <c r="F102" s="17"/>
      <c r="G102" s="33"/>
      <c r="H102" s="17"/>
      <c r="I102" s="33"/>
      <c r="J102" s="17"/>
      <c r="K102" s="33"/>
      <c r="L102" s="17"/>
      <c r="M102" s="33"/>
      <c r="N102" s="17"/>
      <c r="O102" s="33"/>
      <c r="P102" s="17"/>
      <c r="Q102" s="33"/>
      <c r="R102" s="17"/>
      <c r="S102" s="33"/>
      <c r="T102" s="17"/>
      <c r="U102" s="33"/>
      <c r="V102" s="17"/>
      <c r="W102" s="33"/>
      <c r="X102" s="17"/>
      <c r="Y102" s="33"/>
      <c r="Z102" s="17"/>
      <c r="AA102" s="33"/>
      <c r="AB102" s="17"/>
      <c r="AC102" s="33"/>
      <c r="AD102" s="17"/>
      <c r="AE102" s="33"/>
      <c r="AF102" s="17"/>
      <c r="AG102" s="33"/>
      <c r="AH102" s="17"/>
      <c r="AI102" s="33"/>
      <c r="AJ102" s="17"/>
      <c r="AK102" s="33"/>
      <c r="AL102" s="17"/>
      <c r="AM102" s="33"/>
      <c r="AN102" s="17"/>
      <c r="AO102" s="33"/>
      <c r="AP102" s="17"/>
      <c r="AQ102" s="17"/>
      <c r="AR102" s="17"/>
      <c r="AS102" s="17"/>
      <c r="AT102" s="33"/>
      <c r="AU102" s="17"/>
      <c r="AV102" s="17"/>
      <c r="AW102" s="17"/>
      <c r="AX102" s="17"/>
      <c r="AY102" s="33"/>
      <c r="AZ102" s="17"/>
      <c r="BA102" s="33"/>
      <c r="BB102" s="17"/>
      <c r="BC102" s="33"/>
      <c r="BD102" s="17"/>
      <c r="BE102" s="33"/>
      <c r="BF102" s="17"/>
      <c r="BG102" s="33"/>
      <c r="BH102" s="17"/>
      <c r="BI102" s="17"/>
      <c r="BJ102" s="17"/>
      <c r="BK102" s="17"/>
      <c r="BL102" s="17"/>
      <c r="BM102" s="33"/>
      <c r="BN102" s="17"/>
      <c r="BO102" s="17"/>
      <c r="BP102" s="17"/>
      <c r="BQ102" s="17"/>
      <c r="BR102" s="17"/>
      <c r="BS102" s="33"/>
      <c r="BT102" s="17"/>
      <c r="BU102" s="33"/>
      <c r="BV102" s="28"/>
      <c r="BW102" s="41"/>
    </row>
    <row r="103" spans="1:75" s="5" customFormat="1" ht="12.75" customHeight="1">
      <c r="A103" s="61" t="s">
        <v>30</v>
      </c>
      <c r="B103" s="62">
        <f aca="true" t="shared" si="21" ref="B103:AO103">SUM(B104+B106+B108+B110)</f>
        <v>42</v>
      </c>
      <c r="C103" s="63">
        <f t="shared" si="21"/>
        <v>2</v>
      </c>
      <c r="D103" s="62">
        <f t="shared" si="21"/>
        <v>47</v>
      </c>
      <c r="E103" s="63">
        <f t="shared" si="21"/>
        <v>3</v>
      </c>
      <c r="F103" s="62">
        <f t="shared" si="21"/>
        <v>36</v>
      </c>
      <c r="G103" s="63">
        <f t="shared" si="21"/>
        <v>2</v>
      </c>
      <c r="H103" s="62">
        <f t="shared" si="21"/>
        <v>24</v>
      </c>
      <c r="I103" s="63">
        <f t="shared" si="21"/>
        <v>3</v>
      </c>
      <c r="J103" s="62">
        <f t="shared" si="21"/>
        <v>19</v>
      </c>
      <c r="K103" s="63">
        <f t="shared" si="21"/>
        <v>1</v>
      </c>
      <c r="L103" s="62">
        <f t="shared" si="21"/>
        <v>23</v>
      </c>
      <c r="M103" s="63">
        <f t="shared" si="21"/>
        <v>2</v>
      </c>
      <c r="N103" s="62">
        <f t="shared" si="21"/>
        <v>0</v>
      </c>
      <c r="O103" s="63">
        <f t="shared" si="21"/>
        <v>0</v>
      </c>
      <c r="P103" s="62">
        <f aca="true" t="shared" si="22" ref="P103:U103">SUM(P104+P106+P108+P110)</f>
        <v>0</v>
      </c>
      <c r="Q103" s="63">
        <f t="shared" si="22"/>
        <v>0</v>
      </c>
      <c r="R103" s="62">
        <f t="shared" si="22"/>
        <v>0</v>
      </c>
      <c r="S103" s="63">
        <f t="shared" si="22"/>
        <v>0</v>
      </c>
      <c r="T103" s="62">
        <f t="shared" si="22"/>
        <v>0</v>
      </c>
      <c r="U103" s="63">
        <f t="shared" si="22"/>
        <v>0</v>
      </c>
      <c r="V103" s="62">
        <f t="shared" si="21"/>
        <v>0</v>
      </c>
      <c r="W103" s="63">
        <f t="shared" si="21"/>
        <v>0</v>
      </c>
      <c r="X103" s="62">
        <f t="shared" si="21"/>
        <v>0</v>
      </c>
      <c r="Y103" s="63">
        <f t="shared" si="21"/>
        <v>0</v>
      </c>
      <c r="Z103" s="62">
        <f t="shared" si="21"/>
        <v>0</v>
      </c>
      <c r="AA103" s="63">
        <f t="shared" si="21"/>
        <v>0</v>
      </c>
      <c r="AB103" s="62">
        <f t="shared" si="21"/>
        <v>0</v>
      </c>
      <c r="AC103" s="63">
        <f t="shared" si="21"/>
        <v>0</v>
      </c>
      <c r="AD103" s="62">
        <f t="shared" si="21"/>
        <v>0</v>
      </c>
      <c r="AE103" s="63">
        <f t="shared" si="21"/>
        <v>0</v>
      </c>
      <c r="AF103" s="62">
        <f t="shared" si="21"/>
        <v>114</v>
      </c>
      <c r="AG103" s="63">
        <f t="shared" si="21"/>
        <v>5</v>
      </c>
      <c r="AH103" s="62">
        <f>SUM(AH104+AH106+AH108+AH110)</f>
        <v>37</v>
      </c>
      <c r="AI103" s="63">
        <f>SUM(AI104+AI106+AI108+AI110)</f>
        <v>2</v>
      </c>
      <c r="AJ103" s="62">
        <f t="shared" si="21"/>
        <v>0</v>
      </c>
      <c r="AK103" s="63">
        <f t="shared" si="21"/>
        <v>0</v>
      </c>
      <c r="AL103" s="62">
        <f>SUM(AL104+AL106+AL108+AL110)</f>
        <v>0</v>
      </c>
      <c r="AM103" s="63">
        <f>SUM(AM104+AM106+AM108+AM110)</f>
        <v>0</v>
      </c>
      <c r="AN103" s="62">
        <f t="shared" si="21"/>
        <v>0</v>
      </c>
      <c r="AO103" s="63">
        <f t="shared" si="21"/>
        <v>0</v>
      </c>
      <c r="AP103" s="62">
        <f aca="true" t="shared" si="23" ref="AP103:BW103">SUM(AP104+AP106+AP108+AP110)</f>
        <v>18</v>
      </c>
      <c r="AQ103" s="62">
        <f t="shared" si="23"/>
        <v>2</v>
      </c>
      <c r="AR103" s="62">
        <f>SUM(AR104+AR106+AR108+AR110)</f>
        <v>11</v>
      </c>
      <c r="AS103" s="62">
        <f>SUM(AS104+AS106+AS108+AS110)</f>
        <v>0</v>
      </c>
      <c r="AT103" s="63">
        <f>SUM(AT104+AT106+AT108+AT110)</f>
        <v>1</v>
      </c>
      <c r="AU103" s="62">
        <f t="shared" si="23"/>
        <v>0</v>
      </c>
      <c r="AV103" s="62">
        <f t="shared" si="23"/>
        <v>0</v>
      </c>
      <c r="AW103" s="62">
        <f t="shared" si="23"/>
        <v>0</v>
      </c>
      <c r="AX103" s="62">
        <f t="shared" si="23"/>
        <v>0</v>
      </c>
      <c r="AY103" s="63">
        <f t="shared" si="23"/>
        <v>0</v>
      </c>
      <c r="AZ103" s="62">
        <f t="shared" si="23"/>
        <v>0</v>
      </c>
      <c r="BA103" s="63">
        <f t="shared" si="23"/>
        <v>0</v>
      </c>
      <c r="BB103" s="62">
        <f>SUM(BB104+BB106+BB108+BB110)</f>
        <v>0</v>
      </c>
      <c r="BC103" s="63">
        <f>SUM(BC104+BC106+BC108+BC110)</f>
        <v>0</v>
      </c>
      <c r="BD103" s="62">
        <f>SUM(BD104+BD106+BD108+BD110)</f>
        <v>0</v>
      </c>
      <c r="BE103" s="63">
        <f>SUM(BE104+BE106+BE108+BE110)</f>
        <v>0</v>
      </c>
      <c r="BF103" s="62">
        <f t="shared" si="23"/>
        <v>0</v>
      </c>
      <c r="BG103" s="63">
        <f t="shared" si="23"/>
        <v>0</v>
      </c>
      <c r="BH103" s="62">
        <f t="shared" si="23"/>
        <v>0</v>
      </c>
      <c r="BI103" s="62">
        <f t="shared" si="23"/>
        <v>0</v>
      </c>
      <c r="BJ103" s="62">
        <f t="shared" si="23"/>
        <v>0</v>
      </c>
      <c r="BK103" s="62">
        <f t="shared" si="23"/>
        <v>0</v>
      </c>
      <c r="BL103" s="62">
        <f t="shared" si="23"/>
        <v>0</v>
      </c>
      <c r="BM103" s="63">
        <f t="shared" si="23"/>
        <v>0</v>
      </c>
      <c r="BN103" s="62">
        <f t="shared" si="23"/>
        <v>16</v>
      </c>
      <c r="BO103" s="62">
        <f t="shared" si="23"/>
        <v>0</v>
      </c>
      <c r="BP103" s="62">
        <f t="shared" si="23"/>
        <v>0</v>
      </c>
      <c r="BQ103" s="62">
        <f t="shared" si="23"/>
        <v>0</v>
      </c>
      <c r="BR103" s="62">
        <f t="shared" si="23"/>
        <v>0</v>
      </c>
      <c r="BS103" s="63">
        <f t="shared" si="23"/>
        <v>2</v>
      </c>
      <c r="BT103" s="62">
        <f t="shared" si="23"/>
        <v>0</v>
      </c>
      <c r="BU103" s="63">
        <f t="shared" si="23"/>
        <v>0</v>
      </c>
      <c r="BV103" s="65">
        <f t="shared" si="23"/>
        <v>389</v>
      </c>
      <c r="BW103" s="64">
        <f t="shared" si="23"/>
        <v>23</v>
      </c>
    </row>
    <row r="104" spans="1:75" s="16" customFormat="1" ht="12.75" customHeight="1">
      <c r="A104" s="15" t="s">
        <v>31</v>
      </c>
      <c r="B104" s="25">
        <v>0</v>
      </c>
      <c r="C104" s="54">
        <v>0</v>
      </c>
      <c r="D104" s="13">
        <v>0</v>
      </c>
      <c r="E104" s="54">
        <v>0</v>
      </c>
      <c r="F104" s="13">
        <v>0</v>
      </c>
      <c r="G104" s="54">
        <v>0</v>
      </c>
      <c r="H104" s="13">
        <v>0</v>
      </c>
      <c r="I104" s="54">
        <v>0</v>
      </c>
      <c r="J104" s="13">
        <v>0</v>
      </c>
      <c r="K104" s="54">
        <v>0</v>
      </c>
      <c r="L104" s="13">
        <v>0</v>
      </c>
      <c r="M104" s="54">
        <v>0</v>
      </c>
      <c r="N104" s="13">
        <v>0</v>
      </c>
      <c r="O104" s="54">
        <v>0</v>
      </c>
      <c r="P104" s="13">
        <v>0</v>
      </c>
      <c r="Q104" s="54">
        <v>0</v>
      </c>
      <c r="R104" s="13">
        <v>0</v>
      </c>
      <c r="S104" s="54">
        <v>0</v>
      </c>
      <c r="T104" s="13">
        <v>0</v>
      </c>
      <c r="U104" s="54">
        <v>0</v>
      </c>
      <c r="V104" s="13">
        <v>0</v>
      </c>
      <c r="W104" s="54">
        <v>0</v>
      </c>
      <c r="X104" s="13">
        <v>0</v>
      </c>
      <c r="Y104" s="54">
        <v>0</v>
      </c>
      <c r="Z104" s="13">
        <v>0</v>
      </c>
      <c r="AA104" s="54">
        <v>0</v>
      </c>
      <c r="AB104" s="13">
        <v>0</v>
      </c>
      <c r="AC104" s="54">
        <v>0</v>
      </c>
      <c r="AD104" s="13">
        <v>0</v>
      </c>
      <c r="AE104" s="54">
        <v>0</v>
      </c>
      <c r="AF104" s="13">
        <v>44</v>
      </c>
      <c r="AG104" s="54">
        <v>2</v>
      </c>
      <c r="AH104" s="13">
        <v>0</v>
      </c>
      <c r="AI104" s="54">
        <v>0</v>
      </c>
      <c r="AJ104" s="13">
        <v>0</v>
      </c>
      <c r="AK104" s="54">
        <v>0</v>
      </c>
      <c r="AL104" s="13">
        <v>0</v>
      </c>
      <c r="AM104" s="54">
        <v>0</v>
      </c>
      <c r="AN104" s="13">
        <v>0</v>
      </c>
      <c r="AO104" s="54">
        <v>0</v>
      </c>
      <c r="AP104" s="29">
        <v>0</v>
      </c>
      <c r="AQ104" s="29">
        <v>0</v>
      </c>
      <c r="AR104" s="29">
        <v>0</v>
      </c>
      <c r="AS104" s="29">
        <v>0</v>
      </c>
      <c r="AT104" s="55">
        <v>0</v>
      </c>
      <c r="AU104" s="29">
        <v>0</v>
      </c>
      <c r="AV104" s="29">
        <v>0</v>
      </c>
      <c r="AW104" s="29">
        <v>0</v>
      </c>
      <c r="AX104" s="29">
        <v>0</v>
      </c>
      <c r="AY104" s="56">
        <v>0</v>
      </c>
      <c r="AZ104" s="13">
        <v>0</v>
      </c>
      <c r="BA104" s="54">
        <v>0</v>
      </c>
      <c r="BB104" s="13">
        <v>0</v>
      </c>
      <c r="BC104" s="54">
        <v>0</v>
      </c>
      <c r="BD104" s="13">
        <v>0</v>
      </c>
      <c r="BE104" s="54">
        <v>0</v>
      </c>
      <c r="BF104" s="13">
        <v>0</v>
      </c>
      <c r="BG104" s="54">
        <v>0</v>
      </c>
      <c r="BH104" s="29">
        <v>0</v>
      </c>
      <c r="BI104" s="29">
        <v>0</v>
      </c>
      <c r="BJ104" s="29">
        <v>0</v>
      </c>
      <c r="BK104" s="29">
        <v>0</v>
      </c>
      <c r="BL104" s="29">
        <v>0</v>
      </c>
      <c r="BM104" s="56">
        <v>0</v>
      </c>
      <c r="BN104" s="29">
        <v>0</v>
      </c>
      <c r="BO104" s="29">
        <v>0</v>
      </c>
      <c r="BP104" s="29">
        <v>0</v>
      </c>
      <c r="BQ104" s="29">
        <v>0</v>
      </c>
      <c r="BR104" s="29">
        <v>0</v>
      </c>
      <c r="BS104" s="56">
        <v>0</v>
      </c>
      <c r="BT104" s="13">
        <v>0</v>
      </c>
      <c r="BU104" s="54">
        <v>0</v>
      </c>
      <c r="BV104" s="14">
        <f>SUM(B104+D104+F104+H104+J104+L104+N104+P104+R104+T104+V104+X104+Z104+AB104+AD104+AF104+AH104+AJ104+AL104+AN104+AP104+AQ104+AR104+AS104+AU104+AV104+AW104+AX104+AZ104+BB104+BD104+BF104+BH104+BI104+BJ104+BK104+BL104+BN104+BO104+BP104+BQ104+BR104+BT104)</f>
        <v>44</v>
      </c>
      <c r="BW104" s="45">
        <f>SUM(C104+E104+G104+I104+K104+M104+O104+Q104+S104+U104+W104+Y104+AA104+AC104+AE104+AG104+AI104+AK104+AM104+AO104+AT104+AY104+BA104+BC104+BE104+BG104+BM104+BS104+BU104)</f>
        <v>2</v>
      </c>
    </row>
    <row r="105" spans="1:75" s="16" customFormat="1" ht="4.5" customHeight="1">
      <c r="A105" s="15"/>
      <c r="B105" s="18"/>
      <c r="C105" s="34"/>
      <c r="D105" s="18"/>
      <c r="E105" s="34"/>
      <c r="F105" s="18"/>
      <c r="G105" s="34"/>
      <c r="H105" s="18"/>
      <c r="I105" s="34"/>
      <c r="J105" s="18"/>
      <c r="K105" s="34"/>
      <c r="L105" s="18"/>
      <c r="M105" s="34"/>
      <c r="N105" s="18"/>
      <c r="O105" s="34"/>
      <c r="P105" s="18"/>
      <c r="Q105" s="34"/>
      <c r="R105" s="18"/>
      <c r="S105" s="34"/>
      <c r="T105" s="18"/>
      <c r="U105" s="34"/>
      <c r="V105" s="18"/>
      <c r="W105" s="34"/>
      <c r="X105" s="18"/>
      <c r="Y105" s="34"/>
      <c r="Z105" s="18"/>
      <c r="AA105" s="34"/>
      <c r="AB105" s="18"/>
      <c r="AC105" s="34"/>
      <c r="AD105" s="18"/>
      <c r="AE105" s="34"/>
      <c r="AF105" s="18"/>
      <c r="AG105" s="34"/>
      <c r="AH105" s="18"/>
      <c r="AI105" s="34"/>
      <c r="AJ105" s="18"/>
      <c r="AK105" s="34"/>
      <c r="AL105" s="18"/>
      <c r="AM105" s="34"/>
      <c r="AN105" s="18"/>
      <c r="AO105" s="34"/>
      <c r="AP105" s="18"/>
      <c r="AQ105" s="18"/>
      <c r="AR105" s="18"/>
      <c r="AS105" s="18"/>
      <c r="AT105" s="34"/>
      <c r="AU105" s="18"/>
      <c r="AV105" s="18"/>
      <c r="AW105" s="18"/>
      <c r="AX105" s="18"/>
      <c r="AY105" s="34"/>
      <c r="AZ105" s="18"/>
      <c r="BA105" s="34"/>
      <c r="BB105" s="18"/>
      <c r="BC105" s="34"/>
      <c r="BD105" s="18"/>
      <c r="BE105" s="34"/>
      <c r="BF105" s="18"/>
      <c r="BG105" s="34"/>
      <c r="BH105" s="18"/>
      <c r="BI105" s="18"/>
      <c r="BJ105" s="18"/>
      <c r="BK105" s="18"/>
      <c r="BL105" s="18"/>
      <c r="BM105" s="34"/>
      <c r="BN105" s="18"/>
      <c r="BO105" s="18"/>
      <c r="BP105" s="18"/>
      <c r="BQ105" s="18"/>
      <c r="BR105" s="18"/>
      <c r="BS105" s="34"/>
      <c r="BT105" s="18"/>
      <c r="BU105" s="34"/>
      <c r="BV105" s="19"/>
      <c r="BW105" s="42"/>
    </row>
    <row r="106" spans="1:75" s="16" customFormat="1" ht="12.75" customHeight="1">
      <c r="A106" s="15" t="s">
        <v>32</v>
      </c>
      <c r="B106" s="25">
        <v>0</v>
      </c>
      <c r="C106" s="54">
        <v>0</v>
      </c>
      <c r="D106" s="13">
        <v>0</v>
      </c>
      <c r="E106" s="54">
        <v>0</v>
      </c>
      <c r="F106" s="13">
        <v>0</v>
      </c>
      <c r="G106" s="54">
        <v>0</v>
      </c>
      <c r="H106" s="13">
        <v>0</v>
      </c>
      <c r="I106" s="54">
        <v>0</v>
      </c>
      <c r="J106" s="13">
        <v>0</v>
      </c>
      <c r="K106" s="54">
        <v>0</v>
      </c>
      <c r="L106" s="13">
        <v>0</v>
      </c>
      <c r="M106" s="54">
        <v>0</v>
      </c>
      <c r="N106" s="13">
        <v>0</v>
      </c>
      <c r="O106" s="54">
        <v>0</v>
      </c>
      <c r="P106" s="13">
        <v>0</v>
      </c>
      <c r="Q106" s="54">
        <v>0</v>
      </c>
      <c r="R106" s="13">
        <v>0</v>
      </c>
      <c r="S106" s="54">
        <v>0</v>
      </c>
      <c r="T106" s="13">
        <v>0</v>
      </c>
      <c r="U106" s="54">
        <v>0</v>
      </c>
      <c r="V106" s="13">
        <v>0</v>
      </c>
      <c r="W106" s="54">
        <v>0</v>
      </c>
      <c r="X106" s="13">
        <v>0</v>
      </c>
      <c r="Y106" s="54">
        <v>0</v>
      </c>
      <c r="Z106" s="13">
        <v>0</v>
      </c>
      <c r="AA106" s="54">
        <v>0</v>
      </c>
      <c r="AB106" s="13">
        <v>0</v>
      </c>
      <c r="AC106" s="54">
        <v>0</v>
      </c>
      <c r="AD106" s="13">
        <v>0</v>
      </c>
      <c r="AE106" s="54">
        <v>0</v>
      </c>
      <c r="AF106" s="13">
        <v>70</v>
      </c>
      <c r="AG106" s="54">
        <v>3</v>
      </c>
      <c r="AH106" s="13">
        <v>25</v>
      </c>
      <c r="AI106" s="54">
        <v>1</v>
      </c>
      <c r="AJ106" s="13">
        <v>0</v>
      </c>
      <c r="AK106" s="54">
        <v>0</v>
      </c>
      <c r="AL106" s="13">
        <v>0</v>
      </c>
      <c r="AM106" s="54">
        <v>0</v>
      </c>
      <c r="AN106" s="13">
        <v>0</v>
      </c>
      <c r="AO106" s="54">
        <v>0</v>
      </c>
      <c r="AP106" s="29">
        <v>0</v>
      </c>
      <c r="AQ106" s="29">
        <v>0</v>
      </c>
      <c r="AR106" s="29">
        <v>0</v>
      </c>
      <c r="AS106" s="29">
        <v>0</v>
      </c>
      <c r="AT106" s="55">
        <v>0</v>
      </c>
      <c r="AU106" s="29">
        <v>0</v>
      </c>
      <c r="AV106" s="29">
        <v>0</v>
      </c>
      <c r="AW106" s="29">
        <v>0</v>
      </c>
      <c r="AX106" s="29">
        <v>0</v>
      </c>
      <c r="AY106" s="56">
        <v>0</v>
      </c>
      <c r="AZ106" s="13">
        <v>0</v>
      </c>
      <c r="BA106" s="54">
        <v>0</v>
      </c>
      <c r="BB106" s="13">
        <v>0</v>
      </c>
      <c r="BC106" s="54">
        <v>0</v>
      </c>
      <c r="BD106" s="13">
        <v>0</v>
      </c>
      <c r="BE106" s="54">
        <v>0</v>
      </c>
      <c r="BF106" s="13">
        <v>0</v>
      </c>
      <c r="BG106" s="54">
        <v>0</v>
      </c>
      <c r="BH106" s="29">
        <v>0</v>
      </c>
      <c r="BI106" s="29">
        <v>0</v>
      </c>
      <c r="BJ106" s="29">
        <v>0</v>
      </c>
      <c r="BK106" s="29">
        <v>0</v>
      </c>
      <c r="BL106" s="29">
        <v>0</v>
      </c>
      <c r="BM106" s="56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56">
        <v>0</v>
      </c>
      <c r="BT106" s="13">
        <v>0</v>
      </c>
      <c r="BU106" s="54">
        <v>0</v>
      </c>
      <c r="BV106" s="14">
        <f>SUM(B106+D106+F106+H106+J106+L106+N106+P106+R106+T106+V106+X106+Z106+AB106+AD106+AF106+AH106+AJ106+AL106+AN106+AP106+AQ106+AR106+AS106+AU106+AV106+AW106+AX106+AZ106+BB106+BD106+BF106+BH106+BI106+BJ106+BK106+BL106+BN106+BO106+BP106+BQ106+BR106+BT106)</f>
        <v>95</v>
      </c>
      <c r="BW106" s="45">
        <f>SUM(C106+E106+G106+I106+K106+M106+O106+Q106+S106+U106+W106+Y106+AA106+AC106+AE106+AG106+AI106+AK106+AM106+AO106+AT106+AY106+BA106+BC106+BE106+BG106+BM106+BS106+BU106)</f>
        <v>4</v>
      </c>
    </row>
    <row r="107" spans="1:75" s="16" customFormat="1" ht="4.5" customHeight="1">
      <c r="A107" s="15"/>
      <c r="B107" s="18"/>
      <c r="C107" s="34"/>
      <c r="D107" s="18"/>
      <c r="E107" s="34"/>
      <c r="F107" s="18"/>
      <c r="G107" s="34"/>
      <c r="H107" s="18"/>
      <c r="I107" s="34"/>
      <c r="J107" s="18"/>
      <c r="K107" s="34"/>
      <c r="L107" s="18"/>
      <c r="M107" s="34"/>
      <c r="N107" s="18"/>
      <c r="O107" s="34"/>
      <c r="P107" s="18"/>
      <c r="Q107" s="34"/>
      <c r="R107" s="18"/>
      <c r="S107" s="34"/>
      <c r="T107" s="18"/>
      <c r="U107" s="34"/>
      <c r="V107" s="18"/>
      <c r="W107" s="34"/>
      <c r="X107" s="18"/>
      <c r="Y107" s="34"/>
      <c r="Z107" s="18"/>
      <c r="AA107" s="34"/>
      <c r="AB107" s="18"/>
      <c r="AC107" s="34"/>
      <c r="AD107" s="18"/>
      <c r="AE107" s="34"/>
      <c r="AF107" s="18"/>
      <c r="AG107" s="34"/>
      <c r="AH107" s="18"/>
      <c r="AI107" s="34"/>
      <c r="AJ107" s="18"/>
      <c r="AK107" s="34"/>
      <c r="AL107" s="18"/>
      <c r="AM107" s="34"/>
      <c r="AN107" s="18"/>
      <c r="AO107" s="34"/>
      <c r="AP107" s="18"/>
      <c r="AQ107" s="18"/>
      <c r="AR107" s="18"/>
      <c r="AS107" s="18"/>
      <c r="AT107" s="34"/>
      <c r="AU107" s="18"/>
      <c r="AV107" s="18"/>
      <c r="AW107" s="18"/>
      <c r="AX107" s="18"/>
      <c r="AY107" s="34"/>
      <c r="AZ107" s="18"/>
      <c r="BA107" s="34"/>
      <c r="BB107" s="18"/>
      <c r="BC107" s="34"/>
      <c r="BD107" s="18"/>
      <c r="BE107" s="34"/>
      <c r="BF107" s="18"/>
      <c r="BG107" s="34"/>
      <c r="BH107" s="18"/>
      <c r="BI107" s="18"/>
      <c r="BJ107" s="18"/>
      <c r="BK107" s="18"/>
      <c r="BL107" s="18"/>
      <c r="BM107" s="34"/>
      <c r="BN107" s="18"/>
      <c r="BO107" s="18"/>
      <c r="BP107" s="18"/>
      <c r="BQ107" s="18"/>
      <c r="BR107" s="18"/>
      <c r="BS107" s="34"/>
      <c r="BT107" s="18"/>
      <c r="BU107" s="34"/>
      <c r="BV107" s="19"/>
      <c r="BW107" s="42"/>
    </row>
    <row r="108" spans="1:75" s="16" customFormat="1" ht="13.5">
      <c r="A108" s="15" t="s">
        <v>79</v>
      </c>
      <c r="B108" s="25">
        <v>0</v>
      </c>
      <c r="C108" s="54">
        <v>0</v>
      </c>
      <c r="D108" s="13">
        <v>0</v>
      </c>
      <c r="E108" s="54">
        <v>0</v>
      </c>
      <c r="F108" s="13">
        <v>0</v>
      </c>
      <c r="G108" s="54">
        <v>0</v>
      </c>
      <c r="H108" s="13">
        <v>0</v>
      </c>
      <c r="I108" s="54">
        <v>0</v>
      </c>
      <c r="J108" s="13">
        <v>0</v>
      </c>
      <c r="K108" s="54">
        <v>0</v>
      </c>
      <c r="L108" s="13">
        <v>0</v>
      </c>
      <c r="M108" s="54">
        <v>0</v>
      </c>
      <c r="N108" s="13">
        <v>0</v>
      </c>
      <c r="O108" s="54">
        <v>0</v>
      </c>
      <c r="P108" s="13">
        <v>0</v>
      </c>
      <c r="Q108" s="54">
        <v>0</v>
      </c>
      <c r="R108" s="13">
        <v>0</v>
      </c>
      <c r="S108" s="54">
        <v>0</v>
      </c>
      <c r="T108" s="13">
        <v>0</v>
      </c>
      <c r="U108" s="54">
        <v>0</v>
      </c>
      <c r="V108" s="13">
        <v>0</v>
      </c>
      <c r="W108" s="54">
        <v>0</v>
      </c>
      <c r="X108" s="13">
        <v>0</v>
      </c>
      <c r="Y108" s="54">
        <v>0</v>
      </c>
      <c r="Z108" s="13">
        <v>0</v>
      </c>
      <c r="AA108" s="54">
        <v>0</v>
      </c>
      <c r="AB108" s="13">
        <v>0</v>
      </c>
      <c r="AC108" s="54">
        <v>0</v>
      </c>
      <c r="AD108" s="13">
        <v>0</v>
      </c>
      <c r="AE108" s="54">
        <v>0</v>
      </c>
      <c r="AF108" s="13">
        <v>0</v>
      </c>
      <c r="AG108" s="54">
        <v>0</v>
      </c>
      <c r="AH108" s="13">
        <v>0</v>
      </c>
      <c r="AI108" s="54">
        <v>0</v>
      </c>
      <c r="AJ108" s="13">
        <v>0</v>
      </c>
      <c r="AK108" s="54">
        <v>0</v>
      </c>
      <c r="AL108" s="13">
        <v>0</v>
      </c>
      <c r="AM108" s="54">
        <v>0</v>
      </c>
      <c r="AN108" s="13">
        <v>0</v>
      </c>
      <c r="AO108" s="54">
        <v>0</v>
      </c>
      <c r="AP108" s="29">
        <v>0</v>
      </c>
      <c r="AQ108" s="29">
        <v>0</v>
      </c>
      <c r="AR108" s="29">
        <v>0</v>
      </c>
      <c r="AS108" s="29">
        <v>0</v>
      </c>
      <c r="AT108" s="55">
        <v>0</v>
      </c>
      <c r="AU108" s="29">
        <v>0</v>
      </c>
      <c r="AV108" s="29">
        <v>0</v>
      </c>
      <c r="AW108" s="29">
        <v>0</v>
      </c>
      <c r="AX108" s="29">
        <v>0</v>
      </c>
      <c r="AY108" s="56">
        <v>0</v>
      </c>
      <c r="AZ108" s="13">
        <v>0</v>
      </c>
      <c r="BA108" s="54">
        <v>0</v>
      </c>
      <c r="BB108" s="13">
        <v>0</v>
      </c>
      <c r="BC108" s="54">
        <v>0</v>
      </c>
      <c r="BD108" s="13">
        <v>0</v>
      </c>
      <c r="BE108" s="54">
        <v>0</v>
      </c>
      <c r="BF108" s="13">
        <v>0</v>
      </c>
      <c r="BG108" s="54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56">
        <v>0</v>
      </c>
      <c r="BN108" s="29">
        <v>0</v>
      </c>
      <c r="BO108" s="29">
        <v>0</v>
      </c>
      <c r="BP108" s="29">
        <v>0</v>
      </c>
      <c r="BQ108" s="29">
        <v>0</v>
      </c>
      <c r="BR108" s="29">
        <v>0</v>
      </c>
      <c r="BS108" s="56">
        <v>0</v>
      </c>
      <c r="BT108" s="13">
        <v>0</v>
      </c>
      <c r="BU108" s="54">
        <v>0</v>
      </c>
      <c r="BV108" s="14">
        <f>SUM(B108+D108+F108+H108+J108+L108+N108+P108+R108+T108+V108+X108+Z108+AB108+AD108+AF108+AH108+AJ108+AL108+AN108+AP108+AQ108+AR108+AS108+AU108+AV108+AW108+AX108+AZ108+BB108+BD108+BF108+BH108+BI108+BJ108+BK108+BL108+BN108+BO108+BP108+BQ108+BR108+BT108)</f>
        <v>0</v>
      </c>
      <c r="BW108" s="45">
        <f>SUM(C108+E108+G108+I108+K108+M108+O108+Q108+S108+U108+W108+Y108+AA108+AC108+AE108+AG108+AI108+AK108+AM108+AO108+AT108+AY108+BA108+BC108+BE108+BG108+BM108+BS108+BU108)</f>
        <v>0</v>
      </c>
    </row>
    <row r="109" spans="1:75" s="16" customFormat="1" ht="4.5" customHeight="1">
      <c r="A109" s="15"/>
      <c r="B109" s="18"/>
      <c r="C109" s="34"/>
      <c r="D109" s="18"/>
      <c r="E109" s="34"/>
      <c r="F109" s="18"/>
      <c r="G109" s="34"/>
      <c r="H109" s="18"/>
      <c r="I109" s="34"/>
      <c r="J109" s="18"/>
      <c r="K109" s="34"/>
      <c r="L109" s="18"/>
      <c r="M109" s="34"/>
      <c r="N109" s="18"/>
      <c r="O109" s="34"/>
      <c r="P109" s="18"/>
      <c r="Q109" s="34"/>
      <c r="R109" s="18"/>
      <c r="S109" s="34"/>
      <c r="T109" s="18"/>
      <c r="U109" s="34"/>
      <c r="V109" s="18"/>
      <c r="W109" s="34"/>
      <c r="X109" s="18"/>
      <c r="Y109" s="34"/>
      <c r="Z109" s="18"/>
      <c r="AA109" s="34"/>
      <c r="AB109" s="18"/>
      <c r="AC109" s="34"/>
      <c r="AD109" s="18"/>
      <c r="AE109" s="34"/>
      <c r="AF109" s="18"/>
      <c r="AG109" s="34"/>
      <c r="AH109" s="18"/>
      <c r="AI109" s="34"/>
      <c r="AJ109" s="18"/>
      <c r="AK109" s="34"/>
      <c r="AL109" s="18"/>
      <c r="AM109" s="34"/>
      <c r="AN109" s="18"/>
      <c r="AO109" s="34"/>
      <c r="AP109" s="18"/>
      <c r="AQ109" s="18"/>
      <c r="AR109" s="18"/>
      <c r="AS109" s="18"/>
      <c r="AT109" s="34"/>
      <c r="AU109" s="18"/>
      <c r="AV109" s="18"/>
      <c r="AW109" s="18"/>
      <c r="AX109" s="18"/>
      <c r="AY109" s="34"/>
      <c r="AZ109" s="18"/>
      <c r="BA109" s="34"/>
      <c r="BB109" s="18"/>
      <c r="BC109" s="34"/>
      <c r="BD109" s="18"/>
      <c r="BE109" s="34"/>
      <c r="BF109" s="18"/>
      <c r="BG109" s="34"/>
      <c r="BH109" s="18"/>
      <c r="BI109" s="18"/>
      <c r="BJ109" s="18"/>
      <c r="BK109" s="18"/>
      <c r="BL109" s="18"/>
      <c r="BM109" s="34"/>
      <c r="BN109" s="18"/>
      <c r="BO109" s="18"/>
      <c r="BP109" s="18"/>
      <c r="BQ109" s="18"/>
      <c r="BR109" s="18"/>
      <c r="BS109" s="34"/>
      <c r="BT109" s="18"/>
      <c r="BU109" s="34"/>
      <c r="BV109" s="19"/>
      <c r="BW109" s="42"/>
    </row>
    <row r="110" spans="1:75" s="16" customFormat="1" ht="12.75" customHeight="1">
      <c r="A110" s="15" t="s">
        <v>33</v>
      </c>
      <c r="B110" s="51">
        <v>42</v>
      </c>
      <c r="C110" s="54">
        <v>2</v>
      </c>
      <c r="D110" s="52">
        <v>47</v>
      </c>
      <c r="E110" s="54">
        <v>3</v>
      </c>
      <c r="F110" s="52">
        <v>36</v>
      </c>
      <c r="G110" s="54">
        <v>2</v>
      </c>
      <c r="H110" s="52">
        <v>24</v>
      </c>
      <c r="I110" s="54">
        <v>3</v>
      </c>
      <c r="J110" s="52">
        <v>19</v>
      </c>
      <c r="K110" s="54">
        <v>1</v>
      </c>
      <c r="L110" s="52">
        <v>23</v>
      </c>
      <c r="M110" s="54">
        <v>2</v>
      </c>
      <c r="N110" s="52">
        <v>0</v>
      </c>
      <c r="O110" s="54">
        <v>0</v>
      </c>
      <c r="P110" s="52">
        <v>0</v>
      </c>
      <c r="Q110" s="54">
        <v>0</v>
      </c>
      <c r="R110" s="52">
        <v>0</v>
      </c>
      <c r="S110" s="54">
        <v>0</v>
      </c>
      <c r="T110" s="52">
        <v>0</v>
      </c>
      <c r="U110" s="54">
        <v>0</v>
      </c>
      <c r="V110" s="52">
        <v>0</v>
      </c>
      <c r="W110" s="54">
        <v>0</v>
      </c>
      <c r="X110" s="52">
        <v>0</v>
      </c>
      <c r="Y110" s="54">
        <v>0</v>
      </c>
      <c r="Z110" s="52">
        <v>0</v>
      </c>
      <c r="AA110" s="54">
        <v>0</v>
      </c>
      <c r="AB110" s="52">
        <v>0</v>
      </c>
      <c r="AC110" s="54">
        <v>0</v>
      </c>
      <c r="AD110" s="52">
        <v>0</v>
      </c>
      <c r="AE110" s="54">
        <v>0</v>
      </c>
      <c r="AF110" s="52">
        <v>0</v>
      </c>
      <c r="AG110" s="54">
        <v>0</v>
      </c>
      <c r="AH110" s="52">
        <v>12</v>
      </c>
      <c r="AI110" s="54">
        <v>1</v>
      </c>
      <c r="AJ110" s="52">
        <v>0</v>
      </c>
      <c r="AK110" s="54">
        <v>0</v>
      </c>
      <c r="AL110" s="52">
        <v>0</v>
      </c>
      <c r="AM110" s="54">
        <v>0</v>
      </c>
      <c r="AN110" s="52">
        <v>0</v>
      </c>
      <c r="AO110" s="54">
        <v>0</v>
      </c>
      <c r="AP110" s="53">
        <v>18</v>
      </c>
      <c r="AQ110" s="53">
        <v>2</v>
      </c>
      <c r="AR110" s="53">
        <v>11</v>
      </c>
      <c r="AS110" s="53">
        <v>0</v>
      </c>
      <c r="AT110" s="55">
        <v>1</v>
      </c>
      <c r="AU110" s="53">
        <v>0</v>
      </c>
      <c r="AV110" s="53">
        <v>0</v>
      </c>
      <c r="AW110" s="53">
        <v>0</v>
      </c>
      <c r="AX110" s="53">
        <v>0</v>
      </c>
      <c r="AY110" s="56">
        <v>0</v>
      </c>
      <c r="AZ110" s="52">
        <v>0</v>
      </c>
      <c r="BA110" s="54">
        <v>0</v>
      </c>
      <c r="BB110" s="52">
        <v>0</v>
      </c>
      <c r="BC110" s="54">
        <v>0</v>
      </c>
      <c r="BD110" s="52">
        <v>0</v>
      </c>
      <c r="BE110" s="54">
        <v>0</v>
      </c>
      <c r="BF110" s="52">
        <v>0</v>
      </c>
      <c r="BG110" s="54">
        <v>0</v>
      </c>
      <c r="BH110" s="53">
        <v>0</v>
      </c>
      <c r="BI110" s="53">
        <v>0</v>
      </c>
      <c r="BJ110" s="53">
        <v>0</v>
      </c>
      <c r="BK110" s="53">
        <v>0</v>
      </c>
      <c r="BL110" s="53">
        <v>0</v>
      </c>
      <c r="BM110" s="56">
        <v>0</v>
      </c>
      <c r="BN110" s="53">
        <v>16</v>
      </c>
      <c r="BO110" s="53">
        <v>0</v>
      </c>
      <c r="BP110" s="53">
        <v>0</v>
      </c>
      <c r="BQ110" s="53">
        <v>0</v>
      </c>
      <c r="BR110" s="53">
        <v>0</v>
      </c>
      <c r="BS110" s="56">
        <v>2</v>
      </c>
      <c r="BT110" s="52">
        <v>0</v>
      </c>
      <c r="BU110" s="54">
        <v>0</v>
      </c>
      <c r="BV110" s="14">
        <f>SUM(B110+D110+F110+H110+J110+L110+N110+P110+R110+T110+V110+X110+Z110+AB110+AD110+AF110+AH110+AJ110+AL110+AN110+AP110+AQ110+AR110+AS110+AU110+AV110+AW110+AX110+AZ110+BB110+BD110+BF110+BH110+BI110+BJ110+BK110+BL110+BN110+BO110+BP110+BQ110+BR110+BT110)</f>
        <v>250</v>
      </c>
      <c r="BW110" s="45">
        <f>SUM(C110+E110+G110+I110+K110+M110+O110+Q110+S110+U110+W110+Y110+AA110+AC110+AE110+AG110+AI110+AK110+AM110+AO110+AT110+AY110+BA110+BC110+BE110+BG110+BM110+BS110+BU110)</f>
        <v>17</v>
      </c>
    </row>
    <row r="111" spans="1:75" s="5" customFormat="1" ht="4.5" customHeight="1">
      <c r="A111" s="50"/>
      <c r="B111" s="17"/>
      <c r="C111" s="33"/>
      <c r="D111" s="17"/>
      <c r="E111" s="33"/>
      <c r="F111" s="17"/>
      <c r="G111" s="33"/>
      <c r="H111" s="17"/>
      <c r="I111" s="33"/>
      <c r="J111" s="17"/>
      <c r="K111" s="33"/>
      <c r="L111" s="17"/>
      <c r="M111" s="33"/>
      <c r="N111" s="17"/>
      <c r="O111" s="33"/>
      <c r="P111" s="17"/>
      <c r="Q111" s="33"/>
      <c r="R111" s="17"/>
      <c r="S111" s="33"/>
      <c r="T111" s="17"/>
      <c r="U111" s="33"/>
      <c r="V111" s="17"/>
      <c r="W111" s="33"/>
      <c r="X111" s="17"/>
      <c r="Y111" s="33"/>
      <c r="Z111" s="17"/>
      <c r="AA111" s="33"/>
      <c r="AB111" s="17"/>
      <c r="AC111" s="33"/>
      <c r="AD111" s="17"/>
      <c r="AE111" s="33"/>
      <c r="AF111" s="17"/>
      <c r="AG111" s="33"/>
      <c r="AH111" s="17"/>
      <c r="AI111" s="33"/>
      <c r="AJ111" s="17"/>
      <c r="AK111" s="33"/>
      <c r="AL111" s="17"/>
      <c r="AM111" s="33"/>
      <c r="AN111" s="17"/>
      <c r="AO111" s="33"/>
      <c r="AP111" s="17"/>
      <c r="AQ111" s="17"/>
      <c r="AR111" s="17"/>
      <c r="AS111" s="17"/>
      <c r="AT111" s="33"/>
      <c r="AU111" s="17"/>
      <c r="AV111" s="17"/>
      <c r="AW111" s="17"/>
      <c r="AX111" s="17"/>
      <c r="AY111" s="33"/>
      <c r="AZ111" s="17"/>
      <c r="BA111" s="33"/>
      <c r="BB111" s="17"/>
      <c r="BC111" s="33"/>
      <c r="BD111" s="17"/>
      <c r="BE111" s="33"/>
      <c r="BF111" s="17"/>
      <c r="BG111" s="33"/>
      <c r="BH111" s="17"/>
      <c r="BI111" s="17"/>
      <c r="BJ111" s="17"/>
      <c r="BK111" s="17"/>
      <c r="BL111" s="17"/>
      <c r="BM111" s="33"/>
      <c r="BN111" s="17"/>
      <c r="BO111" s="17"/>
      <c r="BP111" s="17"/>
      <c r="BQ111" s="17"/>
      <c r="BR111" s="17"/>
      <c r="BS111" s="33"/>
      <c r="BT111" s="17"/>
      <c r="BU111" s="33"/>
      <c r="BV111" s="28"/>
      <c r="BW111" s="41"/>
    </row>
    <row r="112" spans="1:75" s="5" customFormat="1" ht="12.75" customHeight="1">
      <c r="A112" s="61" t="s">
        <v>34</v>
      </c>
      <c r="B112" s="62">
        <f aca="true" t="shared" si="24" ref="B112:AO112">SUM(B113+B115)</f>
        <v>49</v>
      </c>
      <c r="C112" s="63">
        <f t="shared" si="24"/>
        <v>3</v>
      </c>
      <c r="D112" s="62">
        <f t="shared" si="24"/>
        <v>70</v>
      </c>
      <c r="E112" s="63">
        <f t="shared" si="24"/>
        <v>3</v>
      </c>
      <c r="F112" s="62">
        <f t="shared" si="24"/>
        <v>64</v>
      </c>
      <c r="G112" s="63">
        <f t="shared" si="24"/>
        <v>4</v>
      </c>
      <c r="H112" s="62">
        <f t="shared" si="24"/>
        <v>0</v>
      </c>
      <c r="I112" s="63">
        <f t="shared" si="24"/>
        <v>0</v>
      </c>
      <c r="J112" s="62">
        <f t="shared" si="24"/>
        <v>34</v>
      </c>
      <c r="K112" s="63">
        <f t="shared" si="24"/>
        <v>2</v>
      </c>
      <c r="L112" s="62">
        <f t="shared" si="24"/>
        <v>0</v>
      </c>
      <c r="M112" s="63">
        <f t="shared" si="24"/>
        <v>0</v>
      </c>
      <c r="N112" s="62">
        <f t="shared" si="24"/>
        <v>0</v>
      </c>
      <c r="O112" s="63">
        <f t="shared" si="24"/>
        <v>0</v>
      </c>
      <c r="P112" s="62">
        <f aca="true" t="shared" si="25" ref="P112:U112">SUM(P113+P115)</f>
        <v>0</v>
      </c>
      <c r="Q112" s="63">
        <f t="shared" si="25"/>
        <v>0</v>
      </c>
      <c r="R112" s="62">
        <f t="shared" si="25"/>
        <v>0</v>
      </c>
      <c r="S112" s="63">
        <f t="shared" si="25"/>
        <v>0</v>
      </c>
      <c r="T112" s="62">
        <f t="shared" si="25"/>
        <v>0</v>
      </c>
      <c r="U112" s="63">
        <f t="shared" si="25"/>
        <v>0</v>
      </c>
      <c r="V112" s="62">
        <f t="shared" si="24"/>
        <v>0</v>
      </c>
      <c r="W112" s="63">
        <f t="shared" si="24"/>
        <v>0</v>
      </c>
      <c r="X112" s="62">
        <f t="shared" si="24"/>
        <v>11</v>
      </c>
      <c r="Y112" s="63">
        <f t="shared" si="24"/>
        <v>1</v>
      </c>
      <c r="Z112" s="62">
        <f t="shared" si="24"/>
        <v>0</v>
      </c>
      <c r="AA112" s="63">
        <f t="shared" si="24"/>
        <v>0</v>
      </c>
      <c r="AB112" s="62">
        <f t="shared" si="24"/>
        <v>0</v>
      </c>
      <c r="AC112" s="63">
        <f t="shared" si="24"/>
        <v>0</v>
      </c>
      <c r="AD112" s="62">
        <f t="shared" si="24"/>
        <v>0</v>
      </c>
      <c r="AE112" s="63">
        <f t="shared" si="24"/>
        <v>0</v>
      </c>
      <c r="AF112" s="62">
        <f t="shared" si="24"/>
        <v>24</v>
      </c>
      <c r="AG112" s="63">
        <f t="shared" si="24"/>
        <v>1</v>
      </c>
      <c r="AH112" s="62">
        <f>SUM(AH113+AH115)</f>
        <v>0</v>
      </c>
      <c r="AI112" s="63">
        <f>SUM(AI113+AI115)</f>
        <v>0</v>
      </c>
      <c r="AJ112" s="62">
        <f t="shared" si="24"/>
        <v>0</v>
      </c>
      <c r="AK112" s="63">
        <f t="shared" si="24"/>
        <v>0</v>
      </c>
      <c r="AL112" s="62">
        <f>SUM(AL113+AL115)</f>
        <v>0</v>
      </c>
      <c r="AM112" s="63">
        <f>SUM(AM113+AM115)</f>
        <v>0</v>
      </c>
      <c r="AN112" s="62">
        <f t="shared" si="24"/>
        <v>0</v>
      </c>
      <c r="AO112" s="63">
        <f t="shared" si="24"/>
        <v>0</v>
      </c>
      <c r="AP112" s="62">
        <f aca="true" t="shared" si="26" ref="AP112:BW112">SUM(AP113+AP115)</f>
        <v>0</v>
      </c>
      <c r="AQ112" s="62">
        <f t="shared" si="26"/>
        <v>0</v>
      </c>
      <c r="AR112" s="62">
        <f>SUM(AR113+AR115)</f>
        <v>0</v>
      </c>
      <c r="AS112" s="62">
        <f>SUM(AS113+AS115)</f>
        <v>0</v>
      </c>
      <c r="AT112" s="63">
        <f>SUM(AT113+AT115)</f>
        <v>0</v>
      </c>
      <c r="AU112" s="62">
        <f t="shared" si="26"/>
        <v>10</v>
      </c>
      <c r="AV112" s="62">
        <f t="shared" si="26"/>
        <v>0</v>
      </c>
      <c r="AW112" s="62">
        <f t="shared" si="26"/>
        <v>0</v>
      </c>
      <c r="AX112" s="62">
        <f t="shared" si="26"/>
        <v>2</v>
      </c>
      <c r="AY112" s="63">
        <f t="shared" si="26"/>
        <v>1</v>
      </c>
      <c r="AZ112" s="62">
        <f t="shared" si="26"/>
        <v>12</v>
      </c>
      <c r="BA112" s="63">
        <f t="shared" si="26"/>
        <v>1</v>
      </c>
      <c r="BB112" s="62">
        <f>SUM(BB113+BB115)</f>
        <v>0</v>
      </c>
      <c r="BC112" s="63">
        <f>SUM(BC113+BC115)</f>
        <v>0</v>
      </c>
      <c r="BD112" s="62">
        <f>SUM(BD113+BD115)</f>
        <v>0</v>
      </c>
      <c r="BE112" s="63">
        <f>SUM(BE113+BE115)</f>
        <v>0</v>
      </c>
      <c r="BF112" s="62">
        <f t="shared" si="26"/>
        <v>0</v>
      </c>
      <c r="BG112" s="63">
        <f t="shared" si="26"/>
        <v>0</v>
      </c>
      <c r="BH112" s="62">
        <f t="shared" si="26"/>
        <v>0</v>
      </c>
      <c r="BI112" s="62">
        <f t="shared" si="26"/>
        <v>0</v>
      </c>
      <c r="BJ112" s="62">
        <f t="shared" si="26"/>
        <v>0</v>
      </c>
      <c r="BK112" s="62">
        <f t="shared" si="26"/>
        <v>0</v>
      </c>
      <c r="BL112" s="62">
        <f>SUM(BL113+BL115)</f>
        <v>0</v>
      </c>
      <c r="BM112" s="63">
        <f t="shared" si="26"/>
        <v>0</v>
      </c>
      <c r="BN112" s="62">
        <f t="shared" si="26"/>
        <v>0</v>
      </c>
      <c r="BO112" s="62">
        <f t="shared" si="26"/>
        <v>0</v>
      </c>
      <c r="BP112" s="62">
        <f t="shared" si="26"/>
        <v>0</v>
      </c>
      <c r="BQ112" s="62">
        <f t="shared" si="26"/>
        <v>0</v>
      </c>
      <c r="BR112" s="62">
        <f>SUM(BR113+BR115)</f>
        <v>0</v>
      </c>
      <c r="BS112" s="63">
        <f t="shared" si="26"/>
        <v>0</v>
      </c>
      <c r="BT112" s="62">
        <f t="shared" si="26"/>
        <v>0</v>
      </c>
      <c r="BU112" s="63">
        <f t="shared" si="26"/>
        <v>0</v>
      </c>
      <c r="BV112" s="65">
        <f t="shared" si="26"/>
        <v>276</v>
      </c>
      <c r="BW112" s="64">
        <f t="shared" si="26"/>
        <v>16</v>
      </c>
    </row>
    <row r="113" spans="1:75" s="16" customFormat="1" ht="12.75" customHeight="1">
      <c r="A113" s="15" t="s">
        <v>35</v>
      </c>
      <c r="B113" s="25">
        <v>49</v>
      </c>
      <c r="C113" s="54">
        <v>3</v>
      </c>
      <c r="D113" s="13">
        <v>70</v>
      </c>
      <c r="E113" s="54">
        <v>3</v>
      </c>
      <c r="F113" s="13">
        <v>64</v>
      </c>
      <c r="G113" s="54">
        <v>4</v>
      </c>
      <c r="H113" s="13">
        <v>0</v>
      </c>
      <c r="I113" s="54">
        <v>0</v>
      </c>
      <c r="J113" s="13">
        <v>34</v>
      </c>
      <c r="K113" s="54">
        <v>2</v>
      </c>
      <c r="L113" s="13">
        <v>0</v>
      </c>
      <c r="M113" s="54">
        <v>0</v>
      </c>
      <c r="N113" s="13">
        <v>0</v>
      </c>
      <c r="O113" s="54">
        <v>0</v>
      </c>
      <c r="P113" s="13">
        <v>0</v>
      </c>
      <c r="Q113" s="54">
        <v>0</v>
      </c>
      <c r="R113" s="13">
        <v>0</v>
      </c>
      <c r="S113" s="54">
        <v>0</v>
      </c>
      <c r="T113" s="13">
        <v>0</v>
      </c>
      <c r="U113" s="54">
        <v>0</v>
      </c>
      <c r="V113" s="13">
        <v>0</v>
      </c>
      <c r="W113" s="54">
        <v>0</v>
      </c>
      <c r="X113" s="13">
        <v>11</v>
      </c>
      <c r="Y113" s="54">
        <v>1</v>
      </c>
      <c r="Z113" s="13">
        <v>0</v>
      </c>
      <c r="AA113" s="54">
        <v>0</v>
      </c>
      <c r="AB113" s="13">
        <v>0</v>
      </c>
      <c r="AC113" s="54">
        <v>0</v>
      </c>
      <c r="AD113" s="13">
        <v>0</v>
      </c>
      <c r="AE113" s="54">
        <v>0</v>
      </c>
      <c r="AF113" s="13">
        <v>0</v>
      </c>
      <c r="AG113" s="54">
        <v>0</v>
      </c>
      <c r="AH113" s="13">
        <v>0</v>
      </c>
      <c r="AI113" s="54">
        <v>0</v>
      </c>
      <c r="AJ113" s="13">
        <v>0</v>
      </c>
      <c r="AK113" s="54">
        <v>0</v>
      </c>
      <c r="AL113" s="13">
        <v>0</v>
      </c>
      <c r="AM113" s="54">
        <v>0</v>
      </c>
      <c r="AN113" s="13">
        <v>0</v>
      </c>
      <c r="AO113" s="54">
        <v>0</v>
      </c>
      <c r="AP113" s="29">
        <v>0</v>
      </c>
      <c r="AQ113" s="29">
        <v>0</v>
      </c>
      <c r="AR113" s="29">
        <v>0</v>
      </c>
      <c r="AS113" s="29">
        <v>0</v>
      </c>
      <c r="AT113" s="55">
        <v>0</v>
      </c>
      <c r="AU113" s="29">
        <v>10</v>
      </c>
      <c r="AV113" s="29">
        <v>0</v>
      </c>
      <c r="AW113" s="29">
        <v>0</v>
      </c>
      <c r="AX113" s="29">
        <v>2</v>
      </c>
      <c r="AY113" s="56">
        <v>1</v>
      </c>
      <c r="AZ113" s="13">
        <v>12</v>
      </c>
      <c r="BA113" s="54">
        <v>1</v>
      </c>
      <c r="BB113" s="13">
        <v>0</v>
      </c>
      <c r="BC113" s="54">
        <v>0</v>
      </c>
      <c r="BD113" s="13">
        <v>0</v>
      </c>
      <c r="BE113" s="54">
        <v>0</v>
      </c>
      <c r="BF113" s="13">
        <v>0</v>
      </c>
      <c r="BG113" s="54">
        <v>0</v>
      </c>
      <c r="BH113" s="29">
        <v>0</v>
      </c>
      <c r="BI113" s="29">
        <v>0</v>
      </c>
      <c r="BJ113" s="29">
        <v>0</v>
      </c>
      <c r="BK113" s="29">
        <v>0</v>
      </c>
      <c r="BL113" s="29">
        <v>0</v>
      </c>
      <c r="BM113" s="56">
        <v>0</v>
      </c>
      <c r="BN113" s="29">
        <v>0</v>
      </c>
      <c r="BO113" s="29">
        <v>0</v>
      </c>
      <c r="BP113" s="29">
        <v>0</v>
      </c>
      <c r="BQ113" s="29">
        <v>0</v>
      </c>
      <c r="BR113" s="29">
        <v>0</v>
      </c>
      <c r="BS113" s="56">
        <v>0</v>
      </c>
      <c r="BT113" s="13">
        <v>0</v>
      </c>
      <c r="BU113" s="54">
        <v>0</v>
      </c>
      <c r="BV113" s="14">
        <f>SUM(B113+D113+F113+H113+J113+L113+N113+P113+R113+T113+V113+X113+Z113+AB113+AD113+AF113+AH113+AJ113+AL113+AN113+AP113+AQ113+AR113+AS113+AU113+AV113+AW113+AX113+AZ113+BB113+BD113+BF113+BH113+BI113+BJ113+BK113+BL113+BN113+BO113+BP113+BQ113+BR113+BT113)</f>
        <v>252</v>
      </c>
      <c r="BW113" s="45">
        <f>SUM(C113+E113+G113+I113+K113+M113+O113+Q113+S113+U113+W113+Y113+AA113+AC113+AE113+AG113+AI113+AK113+AM113+AO113+AT113+AY113+BA113+BC113+BE113+BG113+BM113+BS113+BU113)</f>
        <v>15</v>
      </c>
    </row>
    <row r="114" spans="1:75" s="16" customFormat="1" ht="4.5" customHeight="1">
      <c r="A114" s="50"/>
      <c r="B114" s="17"/>
      <c r="C114" s="33"/>
      <c r="D114" s="17"/>
      <c r="E114" s="33"/>
      <c r="F114" s="17"/>
      <c r="G114" s="33"/>
      <c r="H114" s="17"/>
      <c r="I114" s="33"/>
      <c r="J114" s="17"/>
      <c r="K114" s="33"/>
      <c r="L114" s="17"/>
      <c r="M114" s="33"/>
      <c r="N114" s="17"/>
      <c r="O114" s="33"/>
      <c r="P114" s="17"/>
      <c r="Q114" s="33"/>
      <c r="R114" s="17"/>
      <c r="S114" s="33"/>
      <c r="T114" s="17"/>
      <c r="U114" s="33"/>
      <c r="V114" s="17"/>
      <c r="W114" s="33"/>
      <c r="X114" s="17"/>
      <c r="Y114" s="33"/>
      <c r="Z114" s="17"/>
      <c r="AA114" s="33"/>
      <c r="AB114" s="17"/>
      <c r="AC114" s="33"/>
      <c r="AD114" s="17"/>
      <c r="AE114" s="33"/>
      <c r="AF114" s="17"/>
      <c r="AG114" s="33"/>
      <c r="AH114" s="17"/>
      <c r="AI114" s="33"/>
      <c r="AJ114" s="17"/>
      <c r="AK114" s="33"/>
      <c r="AL114" s="17"/>
      <c r="AM114" s="33"/>
      <c r="AN114" s="17"/>
      <c r="AO114" s="33"/>
      <c r="AP114" s="17"/>
      <c r="AQ114" s="17"/>
      <c r="AR114" s="17"/>
      <c r="AS114" s="17"/>
      <c r="AT114" s="33"/>
      <c r="AU114" s="17"/>
      <c r="AV114" s="17"/>
      <c r="AW114" s="17"/>
      <c r="AX114" s="17"/>
      <c r="AY114" s="33"/>
      <c r="AZ114" s="17"/>
      <c r="BA114" s="33"/>
      <c r="BB114" s="17"/>
      <c r="BC114" s="33"/>
      <c r="BD114" s="17"/>
      <c r="BE114" s="33"/>
      <c r="BF114" s="17"/>
      <c r="BG114" s="33"/>
      <c r="BH114" s="17"/>
      <c r="BI114" s="17"/>
      <c r="BJ114" s="17"/>
      <c r="BK114" s="17"/>
      <c r="BL114" s="17"/>
      <c r="BM114" s="33"/>
      <c r="BN114" s="17"/>
      <c r="BO114" s="17"/>
      <c r="BP114" s="17"/>
      <c r="BQ114" s="17"/>
      <c r="BR114" s="17"/>
      <c r="BS114" s="33"/>
      <c r="BT114" s="17"/>
      <c r="BU114" s="33"/>
      <c r="BV114" s="28"/>
      <c r="BW114" s="41"/>
    </row>
    <row r="115" spans="1:75" s="16" customFormat="1" ht="12.75" customHeight="1">
      <c r="A115" s="15" t="s">
        <v>40</v>
      </c>
      <c r="B115" s="25">
        <v>0</v>
      </c>
      <c r="C115" s="54">
        <v>0</v>
      </c>
      <c r="D115" s="13">
        <v>0</v>
      </c>
      <c r="E115" s="54">
        <v>0</v>
      </c>
      <c r="F115" s="13">
        <v>0</v>
      </c>
      <c r="G115" s="54">
        <v>0</v>
      </c>
      <c r="H115" s="13">
        <v>0</v>
      </c>
      <c r="I115" s="54">
        <v>0</v>
      </c>
      <c r="J115" s="13">
        <v>0</v>
      </c>
      <c r="K115" s="54">
        <v>0</v>
      </c>
      <c r="L115" s="13">
        <v>0</v>
      </c>
      <c r="M115" s="54">
        <v>0</v>
      </c>
      <c r="N115" s="13">
        <v>0</v>
      </c>
      <c r="O115" s="54">
        <v>0</v>
      </c>
      <c r="P115" s="13">
        <v>0</v>
      </c>
      <c r="Q115" s="54">
        <v>0</v>
      </c>
      <c r="R115" s="13">
        <v>0</v>
      </c>
      <c r="S115" s="54">
        <v>0</v>
      </c>
      <c r="T115" s="13">
        <v>0</v>
      </c>
      <c r="U115" s="54">
        <v>0</v>
      </c>
      <c r="V115" s="13">
        <v>0</v>
      </c>
      <c r="W115" s="54">
        <v>0</v>
      </c>
      <c r="X115" s="13">
        <v>0</v>
      </c>
      <c r="Y115" s="54">
        <v>0</v>
      </c>
      <c r="Z115" s="13">
        <v>0</v>
      </c>
      <c r="AA115" s="54">
        <v>0</v>
      </c>
      <c r="AB115" s="13">
        <v>0</v>
      </c>
      <c r="AC115" s="54">
        <v>0</v>
      </c>
      <c r="AD115" s="13">
        <v>0</v>
      </c>
      <c r="AE115" s="54">
        <v>0</v>
      </c>
      <c r="AF115" s="13">
        <v>24</v>
      </c>
      <c r="AG115" s="54">
        <v>1</v>
      </c>
      <c r="AH115" s="13">
        <v>0</v>
      </c>
      <c r="AI115" s="54">
        <v>0</v>
      </c>
      <c r="AJ115" s="13">
        <v>0</v>
      </c>
      <c r="AK115" s="54">
        <v>0</v>
      </c>
      <c r="AL115" s="13">
        <v>0</v>
      </c>
      <c r="AM115" s="54">
        <v>0</v>
      </c>
      <c r="AN115" s="13">
        <v>0</v>
      </c>
      <c r="AO115" s="54">
        <v>0</v>
      </c>
      <c r="AP115" s="29">
        <v>0</v>
      </c>
      <c r="AQ115" s="29">
        <v>0</v>
      </c>
      <c r="AR115" s="29">
        <v>0</v>
      </c>
      <c r="AS115" s="29">
        <v>0</v>
      </c>
      <c r="AT115" s="55">
        <v>0</v>
      </c>
      <c r="AU115" s="29">
        <v>0</v>
      </c>
      <c r="AV115" s="29">
        <v>0</v>
      </c>
      <c r="AW115" s="29">
        <v>0</v>
      </c>
      <c r="AX115" s="29">
        <v>0</v>
      </c>
      <c r="AY115" s="56">
        <v>0</v>
      </c>
      <c r="AZ115" s="13">
        <v>0</v>
      </c>
      <c r="BA115" s="54">
        <v>0</v>
      </c>
      <c r="BB115" s="13">
        <v>0</v>
      </c>
      <c r="BC115" s="54">
        <v>0</v>
      </c>
      <c r="BD115" s="13">
        <v>0</v>
      </c>
      <c r="BE115" s="54">
        <v>0</v>
      </c>
      <c r="BF115" s="13">
        <v>0</v>
      </c>
      <c r="BG115" s="54">
        <v>0</v>
      </c>
      <c r="BH115" s="29">
        <v>0</v>
      </c>
      <c r="BI115" s="29">
        <v>0</v>
      </c>
      <c r="BJ115" s="29">
        <v>0</v>
      </c>
      <c r="BK115" s="29">
        <v>0</v>
      </c>
      <c r="BL115" s="29">
        <v>0</v>
      </c>
      <c r="BM115" s="56">
        <v>0</v>
      </c>
      <c r="BN115" s="29">
        <v>0</v>
      </c>
      <c r="BO115" s="29">
        <v>0</v>
      </c>
      <c r="BP115" s="29">
        <v>0</v>
      </c>
      <c r="BQ115" s="29">
        <v>0</v>
      </c>
      <c r="BR115" s="29">
        <v>0</v>
      </c>
      <c r="BS115" s="56">
        <v>0</v>
      </c>
      <c r="BT115" s="13">
        <v>0</v>
      </c>
      <c r="BU115" s="54">
        <v>0</v>
      </c>
      <c r="BV115" s="14">
        <f>SUM(B115+D115+F115+H115+J115+L115+N115+P115+R115+T115+V115+X115+Z115+AB115+AD115+AF115+AH115+AJ115+AL115+AN115+AP115+AQ115+AR115+AS115+AU115+AV115+AW115+AX115+AZ115+BB115+BD115+BF115+BH115+BI115+BJ115+BK115+BL115+BN115+BO115+BP115+BQ115+BR115+BT115)</f>
        <v>24</v>
      </c>
      <c r="BW115" s="45">
        <f>SUM(C115+E115+G115+I115+K115+M115+O115+Q115+S115+U115+W115+Y115+AA115+AC115+AE115+AG115+AI115+AK115+AM115+AO115+AT115+AY115+BA115+BC115+BE115+BG115+BM115+BS115+BU115)</f>
        <v>1</v>
      </c>
    </row>
    <row r="116" spans="1:75" s="16" customFormat="1" ht="4.5" customHeight="1">
      <c r="A116" s="50"/>
      <c r="B116" s="17"/>
      <c r="C116" s="33"/>
      <c r="D116" s="17"/>
      <c r="E116" s="33"/>
      <c r="F116" s="17"/>
      <c r="G116" s="33"/>
      <c r="H116" s="17"/>
      <c r="I116" s="33"/>
      <c r="J116" s="17"/>
      <c r="K116" s="33"/>
      <c r="L116" s="17"/>
      <c r="M116" s="33"/>
      <c r="N116" s="17"/>
      <c r="O116" s="33"/>
      <c r="P116" s="17"/>
      <c r="Q116" s="33"/>
      <c r="R116" s="17"/>
      <c r="S116" s="33"/>
      <c r="T116" s="17"/>
      <c r="U116" s="33"/>
      <c r="V116" s="17"/>
      <c r="W116" s="33"/>
      <c r="X116" s="17"/>
      <c r="Y116" s="33"/>
      <c r="Z116" s="17"/>
      <c r="AA116" s="33"/>
      <c r="AB116" s="17"/>
      <c r="AC116" s="33"/>
      <c r="AD116" s="17"/>
      <c r="AE116" s="33"/>
      <c r="AF116" s="17"/>
      <c r="AG116" s="33"/>
      <c r="AH116" s="17"/>
      <c r="AI116" s="33"/>
      <c r="AJ116" s="17"/>
      <c r="AK116" s="33"/>
      <c r="AL116" s="17"/>
      <c r="AM116" s="33"/>
      <c r="AN116" s="17"/>
      <c r="AO116" s="33"/>
      <c r="AP116" s="17"/>
      <c r="AQ116" s="17"/>
      <c r="AR116" s="17"/>
      <c r="AS116" s="17"/>
      <c r="AT116" s="33"/>
      <c r="AU116" s="17"/>
      <c r="AV116" s="17"/>
      <c r="AW116" s="17"/>
      <c r="AX116" s="17"/>
      <c r="AY116" s="33"/>
      <c r="AZ116" s="17"/>
      <c r="BA116" s="33"/>
      <c r="BB116" s="17"/>
      <c r="BC116" s="33"/>
      <c r="BD116" s="17"/>
      <c r="BE116" s="33"/>
      <c r="BF116" s="17"/>
      <c r="BG116" s="33"/>
      <c r="BH116" s="17"/>
      <c r="BI116" s="17"/>
      <c r="BJ116" s="17"/>
      <c r="BK116" s="17"/>
      <c r="BL116" s="17"/>
      <c r="BM116" s="33"/>
      <c r="BN116" s="17"/>
      <c r="BO116" s="17"/>
      <c r="BP116" s="17"/>
      <c r="BQ116" s="17"/>
      <c r="BR116" s="17"/>
      <c r="BS116" s="33"/>
      <c r="BT116" s="17"/>
      <c r="BU116" s="33"/>
      <c r="BV116" s="28"/>
      <c r="BW116" s="41"/>
    </row>
    <row r="117" spans="1:75" s="5" customFormat="1" ht="12.75" customHeight="1">
      <c r="A117" s="61" t="s">
        <v>36</v>
      </c>
      <c r="B117" s="62">
        <f aca="true" t="shared" si="27" ref="B117:AO117">SUM(B118)</f>
        <v>32</v>
      </c>
      <c r="C117" s="63">
        <f t="shared" si="27"/>
        <v>2</v>
      </c>
      <c r="D117" s="62">
        <f t="shared" si="27"/>
        <v>35</v>
      </c>
      <c r="E117" s="63">
        <f t="shared" si="27"/>
        <v>3</v>
      </c>
      <c r="F117" s="62">
        <f t="shared" si="27"/>
        <v>24</v>
      </c>
      <c r="G117" s="63">
        <f t="shared" si="27"/>
        <v>3</v>
      </c>
      <c r="H117" s="62">
        <f t="shared" si="27"/>
        <v>0</v>
      </c>
      <c r="I117" s="63">
        <f t="shared" si="27"/>
        <v>0</v>
      </c>
      <c r="J117" s="62">
        <f t="shared" si="27"/>
        <v>11</v>
      </c>
      <c r="K117" s="63">
        <f t="shared" si="27"/>
        <v>1</v>
      </c>
      <c r="L117" s="62">
        <f t="shared" si="27"/>
        <v>14</v>
      </c>
      <c r="M117" s="63">
        <f t="shared" si="27"/>
        <v>1</v>
      </c>
      <c r="N117" s="62">
        <f t="shared" si="27"/>
        <v>8</v>
      </c>
      <c r="O117" s="63">
        <f t="shared" si="27"/>
        <v>1</v>
      </c>
      <c r="P117" s="62">
        <f t="shared" si="27"/>
        <v>0</v>
      </c>
      <c r="Q117" s="63">
        <f t="shared" si="27"/>
        <v>0</v>
      </c>
      <c r="R117" s="62">
        <f t="shared" si="27"/>
        <v>0</v>
      </c>
      <c r="S117" s="63">
        <f t="shared" si="27"/>
        <v>0</v>
      </c>
      <c r="T117" s="62">
        <f t="shared" si="27"/>
        <v>0</v>
      </c>
      <c r="U117" s="63">
        <f t="shared" si="27"/>
        <v>0</v>
      </c>
      <c r="V117" s="62">
        <f t="shared" si="27"/>
        <v>0</v>
      </c>
      <c r="W117" s="63">
        <f t="shared" si="27"/>
        <v>0</v>
      </c>
      <c r="X117" s="62">
        <f t="shared" si="27"/>
        <v>0</v>
      </c>
      <c r="Y117" s="63">
        <f t="shared" si="27"/>
        <v>0</v>
      </c>
      <c r="Z117" s="62">
        <f t="shared" si="27"/>
        <v>0</v>
      </c>
      <c r="AA117" s="63">
        <f t="shared" si="27"/>
        <v>0</v>
      </c>
      <c r="AB117" s="62">
        <f t="shared" si="27"/>
        <v>0</v>
      </c>
      <c r="AC117" s="63">
        <f t="shared" si="27"/>
        <v>0</v>
      </c>
      <c r="AD117" s="62">
        <f t="shared" si="27"/>
        <v>0</v>
      </c>
      <c r="AE117" s="63">
        <f t="shared" si="27"/>
        <v>0</v>
      </c>
      <c r="AF117" s="62">
        <f t="shared" si="27"/>
        <v>20</v>
      </c>
      <c r="AG117" s="63">
        <f t="shared" si="27"/>
        <v>1</v>
      </c>
      <c r="AH117" s="62">
        <f t="shared" si="27"/>
        <v>8</v>
      </c>
      <c r="AI117" s="63">
        <f t="shared" si="27"/>
        <v>1</v>
      </c>
      <c r="AJ117" s="62">
        <f t="shared" si="27"/>
        <v>0</v>
      </c>
      <c r="AK117" s="63">
        <f t="shared" si="27"/>
        <v>0</v>
      </c>
      <c r="AL117" s="62">
        <f t="shared" si="27"/>
        <v>0</v>
      </c>
      <c r="AM117" s="63">
        <f t="shared" si="27"/>
        <v>0</v>
      </c>
      <c r="AN117" s="62">
        <f t="shared" si="27"/>
        <v>0</v>
      </c>
      <c r="AO117" s="63">
        <f t="shared" si="27"/>
        <v>0</v>
      </c>
      <c r="AP117" s="62">
        <f aca="true" t="shared" si="28" ref="AP117:BW117">SUM(AP118)</f>
        <v>0</v>
      </c>
      <c r="AQ117" s="62">
        <f t="shared" si="28"/>
        <v>0</v>
      </c>
      <c r="AR117" s="62">
        <f t="shared" si="28"/>
        <v>0</v>
      </c>
      <c r="AS117" s="62">
        <f t="shared" si="28"/>
        <v>0</v>
      </c>
      <c r="AT117" s="63">
        <f t="shared" si="28"/>
        <v>0</v>
      </c>
      <c r="AU117" s="62">
        <f t="shared" si="28"/>
        <v>0</v>
      </c>
      <c r="AV117" s="62">
        <f t="shared" si="28"/>
        <v>0</v>
      </c>
      <c r="AW117" s="62">
        <f t="shared" si="28"/>
        <v>0</v>
      </c>
      <c r="AX117" s="62">
        <f t="shared" si="28"/>
        <v>0</v>
      </c>
      <c r="AY117" s="63">
        <f t="shared" si="28"/>
        <v>0</v>
      </c>
      <c r="AZ117" s="62">
        <f t="shared" si="28"/>
        <v>0</v>
      </c>
      <c r="BA117" s="63">
        <f t="shared" si="28"/>
        <v>0</v>
      </c>
      <c r="BB117" s="62">
        <f t="shared" si="28"/>
        <v>0</v>
      </c>
      <c r="BC117" s="63">
        <f t="shared" si="28"/>
        <v>0</v>
      </c>
      <c r="BD117" s="62">
        <f t="shared" si="28"/>
        <v>0</v>
      </c>
      <c r="BE117" s="63">
        <f t="shared" si="28"/>
        <v>0</v>
      </c>
      <c r="BF117" s="62">
        <f t="shared" si="28"/>
        <v>0</v>
      </c>
      <c r="BG117" s="63">
        <f t="shared" si="28"/>
        <v>0</v>
      </c>
      <c r="BH117" s="62">
        <f t="shared" si="28"/>
        <v>0</v>
      </c>
      <c r="BI117" s="62">
        <f t="shared" si="28"/>
        <v>0</v>
      </c>
      <c r="BJ117" s="62">
        <f t="shared" si="28"/>
        <v>0</v>
      </c>
      <c r="BK117" s="62">
        <f t="shared" si="28"/>
        <v>0</v>
      </c>
      <c r="BL117" s="62">
        <f t="shared" si="28"/>
        <v>0</v>
      </c>
      <c r="BM117" s="63">
        <f t="shared" si="28"/>
        <v>0</v>
      </c>
      <c r="BN117" s="62">
        <f t="shared" si="28"/>
        <v>0</v>
      </c>
      <c r="BO117" s="62">
        <f t="shared" si="28"/>
        <v>0</v>
      </c>
      <c r="BP117" s="62">
        <f t="shared" si="28"/>
        <v>0</v>
      </c>
      <c r="BQ117" s="62">
        <f t="shared" si="28"/>
        <v>0</v>
      </c>
      <c r="BR117" s="62">
        <f t="shared" si="28"/>
        <v>0</v>
      </c>
      <c r="BS117" s="63">
        <f t="shared" si="28"/>
        <v>0</v>
      </c>
      <c r="BT117" s="62">
        <f t="shared" si="28"/>
        <v>0</v>
      </c>
      <c r="BU117" s="63">
        <f t="shared" si="28"/>
        <v>0</v>
      </c>
      <c r="BV117" s="65">
        <f t="shared" si="28"/>
        <v>152</v>
      </c>
      <c r="BW117" s="64">
        <f t="shared" si="28"/>
        <v>13</v>
      </c>
    </row>
    <row r="118" spans="1:75" s="16" customFormat="1" ht="12.75" customHeight="1">
      <c r="A118" s="15" t="s">
        <v>37</v>
      </c>
      <c r="B118" s="25">
        <v>32</v>
      </c>
      <c r="C118" s="54">
        <v>2</v>
      </c>
      <c r="D118" s="13">
        <v>35</v>
      </c>
      <c r="E118" s="54">
        <v>3</v>
      </c>
      <c r="F118" s="13">
        <v>24</v>
      </c>
      <c r="G118" s="54">
        <v>3</v>
      </c>
      <c r="H118" s="13">
        <v>0</v>
      </c>
      <c r="I118" s="54">
        <v>0</v>
      </c>
      <c r="J118" s="13">
        <v>11</v>
      </c>
      <c r="K118" s="54">
        <v>1</v>
      </c>
      <c r="L118" s="13">
        <v>14</v>
      </c>
      <c r="M118" s="54">
        <v>1</v>
      </c>
      <c r="N118" s="13">
        <v>8</v>
      </c>
      <c r="O118" s="54">
        <v>1</v>
      </c>
      <c r="P118" s="13">
        <v>0</v>
      </c>
      <c r="Q118" s="54">
        <v>0</v>
      </c>
      <c r="R118" s="13">
        <v>0</v>
      </c>
      <c r="S118" s="54">
        <v>0</v>
      </c>
      <c r="T118" s="13">
        <v>0</v>
      </c>
      <c r="U118" s="54">
        <v>0</v>
      </c>
      <c r="V118" s="13">
        <v>0</v>
      </c>
      <c r="W118" s="54">
        <v>0</v>
      </c>
      <c r="X118" s="13">
        <v>0</v>
      </c>
      <c r="Y118" s="54">
        <v>0</v>
      </c>
      <c r="Z118" s="13">
        <v>0</v>
      </c>
      <c r="AA118" s="54">
        <v>0</v>
      </c>
      <c r="AB118" s="13">
        <v>0</v>
      </c>
      <c r="AC118" s="54">
        <v>0</v>
      </c>
      <c r="AD118" s="13">
        <v>0</v>
      </c>
      <c r="AE118" s="54">
        <v>0</v>
      </c>
      <c r="AF118" s="13">
        <v>20</v>
      </c>
      <c r="AG118" s="54">
        <v>1</v>
      </c>
      <c r="AH118" s="13">
        <v>8</v>
      </c>
      <c r="AI118" s="54">
        <v>1</v>
      </c>
      <c r="AJ118" s="13">
        <v>0</v>
      </c>
      <c r="AK118" s="54">
        <v>0</v>
      </c>
      <c r="AL118" s="13">
        <v>0</v>
      </c>
      <c r="AM118" s="54">
        <v>0</v>
      </c>
      <c r="AN118" s="13">
        <v>0</v>
      </c>
      <c r="AO118" s="54">
        <v>0</v>
      </c>
      <c r="AP118" s="29">
        <v>0</v>
      </c>
      <c r="AQ118" s="29">
        <v>0</v>
      </c>
      <c r="AR118" s="29">
        <v>0</v>
      </c>
      <c r="AS118" s="29">
        <v>0</v>
      </c>
      <c r="AT118" s="55">
        <v>0</v>
      </c>
      <c r="AU118" s="29">
        <v>0</v>
      </c>
      <c r="AV118" s="29">
        <v>0</v>
      </c>
      <c r="AW118" s="29">
        <v>0</v>
      </c>
      <c r="AX118" s="29">
        <v>0</v>
      </c>
      <c r="AY118" s="56">
        <v>0</v>
      </c>
      <c r="AZ118" s="13">
        <v>0</v>
      </c>
      <c r="BA118" s="54">
        <v>0</v>
      </c>
      <c r="BB118" s="13">
        <v>0</v>
      </c>
      <c r="BC118" s="54">
        <v>0</v>
      </c>
      <c r="BD118" s="13">
        <v>0</v>
      </c>
      <c r="BE118" s="54">
        <v>0</v>
      </c>
      <c r="BF118" s="13">
        <v>0</v>
      </c>
      <c r="BG118" s="54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0</v>
      </c>
      <c r="BM118" s="56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56">
        <v>0</v>
      </c>
      <c r="BT118" s="13">
        <v>0</v>
      </c>
      <c r="BU118" s="54">
        <v>0</v>
      </c>
      <c r="BV118" s="14">
        <f>SUM(B118+D118+F118+H118+J118+L118+N118+P118+R118+T118+V118+X118+Z118+AB118+AD118+AF118+AH118+AJ118+AL118+AN118+AP118+AQ118+AR118+AS118+AU118+AV118+AW118+AX118+AZ118+BB118+BD118+BF118+BH118+BI118+BJ118+BK118+BL118+BN118+BO118+BP118+BQ118+BR118+BT118)</f>
        <v>152</v>
      </c>
      <c r="BW118" s="45">
        <f>SUM(C118+E118+G118+I118+K118+M118+O118+Q118+S118+U118+W118+Y118+AA118+AC118+AE118+AG118+AI118+AK118+AM118+AO118+AT118+AY118+BA118+BC118+BE118+BG118+BM118+BS118+BU118)</f>
        <v>13</v>
      </c>
    </row>
    <row r="119" spans="1:75" s="5" customFormat="1" ht="4.5" customHeight="1">
      <c r="A119" s="1"/>
      <c r="B119" s="26"/>
      <c r="C119" s="39"/>
      <c r="D119" s="26"/>
      <c r="E119" s="39"/>
      <c r="F119" s="26"/>
      <c r="G119" s="39"/>
      <c r="H119" s="26"/>
      <c r="I119" s="39"/>
      <c r="J119" s="26"/>
      <c r="K119" s="39"/>
      <c r="L119" s="26"/>
      <c r="M119" s="39"/>
      <c r="N119" s="26"/>
      <c r="O119" s="39"/>
      <c r="P119" s="26"/>
      <c r="Q119" s="39"/>
      <c r="R119" s="26"/>
      <c r="S119" s="39"/>
      <c r="T119" s="26"/>
      <c r="U119" s="39"/>
      <c r="V119" s="26"/>
      <c r="W119" s="39"/>
      <c r="X119" s="26"/>
      <c r="Y119" s="39"/>
      <c r="Z119" s="26"/>
      <c r="AA119" s="39"/>
      <c r="AB119" s="26"/>
      <c r="AC119" s="39"/>
      <c r="AD119" s="26"/>
      <c r="AE119" s="39"/>
      <c r="AF119" s="26"/>
      <c r="AG119" s="39"/>
      <c r="AH119" s="26"/>
      <c r="AI119" s="39"/>
      <c r="AJ119" s="26"/>
      <c r="AK119" s="39"/>
      <c r="AL119" s="26"/>
      <c r="AM119" s="39"/>
      <c r="AN119" s="26"/>
      <c r="AO119" s="39"/>
      <c r="AP119" s="26"/>
      <c r="AQ119" s="26"/>
      <c r="AR119" s="26"/>
      <c r="AS119" s="26"/>
      <c r="AT119" s="39"/>
      <c r="AU119" s="26"/>
      <c r="AV119" s="26"/>
      <c r="AW119" s="26"/>
      <c r="AX119" s="26"/>
      <c r="AY119" s="39"/>
      <c r="AZ119" s="26"/>
      <c r="BA119" s="39"/>
      <c r="BB119" s="26"/>
      <c r="BC119" s="39"/>
      <c r="BD119" s="26"/>
      <c r="BE119" s="39"/>
      <c r="BF119" s="26"/>
      <c r="BG119" s="39"/>
      <c r="BH119" s="26"/>
      <c r="BI119" s="26"/>
      <c r="BJ119" s="26"/>
      <c r="BK119" s="26"/>
      <c r="BL119" s="26"/>
      <c r="BM119" s="39"/>
      <c r="BN119" s="26"/>
      <c r="BO119" s="26"/>
      <c r="BP119" s="26"/>
      <c r="BQ119" s="26"/>
      <c r="BR119" s="26"/>
      <c r="BS119" s="39"/>
      <c r="BT119" s="26"/>
      <c r="BU119" s="39"/>
      <c r="BV119" s="26"/>
      <c r="BW119" s="39"/>
    </row>
    <row r="120" spans="1:75" s="11" customFormat="1" ht="15.75" customHeight="1">
      <c r="A120" s="12" t="s">
        <v>38</v>
      </c>
      <c r="B120" s="31">
        <f aca="true" t="shared" si="29" ref="B120:AO120">SUM(B9+B14+B23+B82+B89+B92+B95+B98+B103+B112+B117)</f>
        <v>1976</v>
      </c>
      <c r="C120" s="36">
        <f t="shared" si="29"/>
        <v>100</v>
      </c>
      <c r="D120" s="31">
        <f t="shared" si="29"/>
        <v>1857</v>
      </c>
      <c r="E120" s="36">
        <f t="shared" si="29"/>
        <v>95</v>
      </c>
      <c r="F120" s="31">
        <f t="shared" si="29"/>
        <v>1667</v>
      </c>
      <c r="G120" s="36">
        <f t="shared" si="29"/>
        <v>83</v>
      </c>
      <c r="H120" s="31">
        <f t="shared" si="29"/>
        <v>320</v>
      </c>
      <c r="I120" s="36">
        <f t="shared" si="29"/>
        <v>26</v>
      </c>
      <c r="J120" s="31">
        <f t="shared" si="29"/>
        <v>1345</v>
      </c>
      <c r="K120" s="36">
        <f t="shared" si="29"/>
        <v>68</v>
      </c>
      <c r="L120" s="31">
        <f t="shared" si="29"/>
        <v>986</v>
      </c>
      <c r="M120" s="36">
        <f t="shared" si="29"/>
        <v>65</v>
      </c>
      <c r="N120" s="31">
        <f t="shared" si="29"/>
        <v>681</v>
      </c>
      <c r="O120" s="36">
        <f t="shared" si="29"/>
        <v>48</v>
      </c>
      <c r="P120" s="31">
        <f aca="true" t="shared" si="30" ref="P120:U120">SUM(P9+P14+P23+P82+P89+P92+P95+P98+P103+P112+P117)</f>
        <v>14</v>
      </c>
      <c r="Q120" s="36">
        <f t="shared" si="30"/>
        <v>1</v>
      </c>
      <c r="R120" s="31">
        <f t="shared" si="30"/>
        <v>70</v>
      </c>
      <c r="S120" s="36">
        <f t="shared" si="30"/>
        <v>5</v>
      </c>
      <c r="T120" s="31">
        <f t="shared" si="30"/>
        <v>14</v>
      </c>
      <c r="U120" s="36">
        <f t="shared" si="30"/>
        <v>2</v>
      </c>
      <c r="V120" s="31">
        <f t="shared" si="29"/>
        <v>54</v>
      </c>
      <c r="W120" s="36">
        <f t="shared" si="29"/>
        <v>4</v>
      </c>
      <c r="X120" s="31">
        <f t="shared" si="29"/>
        <v>35</v>
      </c>
      <c r="Y120" s="36">
        <f t="shared" si="29"/>
        <v>4</v>
      </c>
      <c r="Z120" s="31">
        <f t="shared" si="29"/>
        <v>44</v>
      </c>
      <c r="AA120" s="36">
        <f t="shared" si="29"/>
        <v>5</v>
      </c>
      <c r="AB120" s="31">
        <f t="shared" si="29"/>
        <v>121</v>
      </c>
      <c r="AC120" s="36">
        <f t="shared" si="29"/>
        <v>7</v>
      </c>
      <c r="AD120" s="31">
        <f t="shared" si="29"/>
        <v>54</v>
      </c>
      <c r="AE120" s="36">
        <f t="shared" si="29"/>
        <v>4</v>
      </c>
      <c r="AF120" s="31">
        <f t="shared" si="29"/>
        <v>252</v>
      </c>
      <c r="AG120" s="36">
        <f t="shared" si="29"/>
        <v>12</v>
      </c>
      <c r="AH120" s="31">
        <f>SUM(AH9+AH14+AH23+AH82+AH89+AH92+AH95+AH98+AH103+AH112+AH117)</f>
        <v>215</v>
      </c>
      <c r="AI120" s="36">
        <f>SUM(AI9+AI14+AI23+AI82+AI89+AI92+AI95+AI98+AI103+AI112+AI117)</f>
        <v>16</v>
      </c>
      <c r="AJ120" s="31">
        <f t="shared" si="29"/>
        <v>31</v>
      </c>
      <c r="AK120" s="36">
        <f t="shared" si="29"/>
        <v>2</v>
      </c>
      <c r="AL120" s="31">
        <f>SUM(AL9+AL14+AL23+AL82+AL89+AL92+AL95+AL98+AL103+AL112+AL117)</f>
        <v>0</v>
      </c>
      <c r="AM120" s="36">
        <f>SUM(AM9+AM14+AM23+AM82+AM89+AM92+AM95+AM98+AM103+AM112+AM117)</f>
        <v>0</v>
      </c>
      <c r="AN120" s="24">
        <f t="shared" si="29"/>
        <v>68</v>
      </c>
      <c r="AO120" s="43">
        <f t="shared" si="29"/>
        <v>3</v>
      </c>
      <c r="AP120" s="30">
        <f aca="true" t="shared" si="31" ref="AP120:BU120">SUM(AP9+AP14+AP23+AP82+AP89+AP92+AP95+AP98+AP103+AP112+AP117)</f>
        <v>110</v>
      </c>
      <c r="AQ120" s="30">
        <f t="shared" si="31"/>
        <v>37</v>
      </c>
      <c r="AR120" s="30">
        <f>SUM(AR9+AR14+AR23+AR82+AR89+AR92+AR95+AR98+AR103+AR112+AR117)</f>
        <v>105</v>
      </c>
      <c r="AS120" s="30">
        <f>SUM(AS9+AS14+AS23+AS82+AS89+AS92+AS95+AS98+AS103+AS112+AS117)</f>
        <v>9</v>
      </c>
      <c r="AT120" s="47">
        <f>SUM(AT9+AT14+AT23+AT82+AT89+AT92+AT95+AT98+AT103+AT112+AT117)</f>
        <v>12</v>
      </c>
      <c r="AU120" s="30">
        <f t="shared" si="31"/>
        <v>54</v>
      </c>
      <c r="AV120" s="30">
        <f t="shared" si="31"/>
        <v>6</v>
      </c>
      <c r="AW120" s="30">
        <f t="shared" si="31"/>
        <v>0</v>
      </c>
      <c r="AX120" s="30">
        <f t="shared" si="31"/>
        <v>13</v>
      </c>
      <c r="AY120" s="45">
        <f t="shared" si="31"/>
        <v>5</v>
      </c>
      <c r="AZ120" s="31">
        <f t="shared" si="31"/>
        <v>26</v>
      </c>
      <c r="BA120" s="36">
        <f t="shared" si="31"/>
        <v>2</v>
      </c>
      <c r="BB120" s="31">
        <f>SUM(BB9+BB14+BB23+BB82+BB89+BB92+BB95+BB98+BB103+BB112+BB117)</f>
        <v>37</v>
      </c>
      <c r="BC120" s="36">
        <f>SUM(BC9+BC14+BC23+BC82+BC89+BC92+BC95+BC98+BC103+BC112+BC117)</f>
        <v>3</v>
      </c>
      <c r="BD120" s="31">
        <f>SUM(BD9+BD14+BD23+BD82+BD89+BD92+BD95+BD98+BD103+BD112+BD117)</f>
        <v>0</v>
      </c>
      <c r="BE120" s="36">
        <f>SUM(BE9+BE14+BE23+BE82+BE89+BE92+BE95+BE98+BE103+BE112+BE117)</f>
        <v>0</v>
      </c>
      <c r="BF120" s="31">
        <f t="shared" si="31"/>
        <v>0</v>
      </c>
      <c r="BG120" s="36">
        <f t="shared" si="31"/>
        <v>0</v>
      </c>
      <c r="BH120" s="30">
        <f t="shared" si="31"/>
        <v>77</v>
      </c>
      <c r="BI120" s="30">
        <f t="shared" si="31"/>
        <v>7</v>
      </c>
      <c r="BJ120" s="30">
        <f t="shared" si="31"/>
        <v>10</v>
      </c>
      <c r="BK120" s="30">
        <f t="shared" si="31"/>
        <v>0</v>
      </c>
      <c r="BL120" s="30">
        <f>SUM(BL9+BL14+BL23+BL82+BL89+BL92+BL95+BL98+BL103+BL112+BL117)</f>
        <v>25</v>
      </c>
      <c r="BM120" s="45">
        <f t="shared" si="31"/>
        <v>6</v>
      </c>
      <c r="BN120" s="30">
        <f t="shared" si="31"/>
        <v>103</v>
      </c>
      <c r="BO120" s="30">
        <f t="shared" si="31"/>
        <v>6</v>
      </c>
      <c r="BP120" s="30">
        <f t="shared" si="31"/>
        <v>7</v>
      </c>
      <c r="BQ120" s="30">
        <f t="shared" si="31"/>
        <v>0</v>
      </c>
      <c r="BR120" s="30">
        <f>SUM(BR9+BR14+BR23+BR82+BR89+BR92+BR95+BR98+BR103+BR112+BR117)</f>
        <v>16</v>
      </c>
      <c r="BS120" s="45">
        <f t="shared" si="31"/>
        <v>14</v>
      </c>
      <c r="BT120" s="31">
        <f t="shared" si="31"/>
        <v>29</v>
      </c>
      <c r="BU120" s="36">
        <f t="shared" si="31"/>
        <v>2</v>
      </c>
      <c r="BV120" s="14">
        <f>SUM(B120+D120+F120+H120+J120+L120+N120+P120+R120+T120+V120+X120+Z120+AB120+AD120+AF120+AH120+AJ120+AL120+AN120+AP120+AQ120+AR120+AS120+AU120+AV120+AW120+AX120+AZ120+BB120+BD120+BF120+BH120+BI120+BJ120+BK120+BL120+BN120+BO120+BP120+BQ120+BR120+BT120)</f>
        <v>10481</v>
      </c>
      <c r="BW120" s="45">
        <f>SUM(C120+E120+G120+I120+K120+M120+O120+Q120+S120+U120+W120+Y120+AA120+AC120+AE120+AG120+AI120+AK120+AM120+AO120+AT120+AY120+BA120+BC120+BE120+BG120+BM120+BS120+BU120)</f>
        <v>594</v>
      </c>
    </row>
    <row r="121" spans="1:75" s="5" customFormat="1" ht="12" customHeight="1">
      <c r="A121" s="1" t="s">
        <v>93</v>
      </c>
      <c r="B121" s="3"/>
      <c r="C121" s="37"/>
      <c r="D121" s="3"/>
      <c r="E121" s="37"/>
      <c r="F121" s="3"/>
      <c r="G121" s="37"/>
      <c r="H121" s="3"/>
      <c r="I121" s="37"/>
      <c r="J121" s="3"/>
      <c r="K121" s="37"/>
      <c r="L121" s="3"/>
      <c r="M121" s="37"/>
      <c r="N121" s="3"/>
      <c r="O121" s="37"/>
      <c r="P121" s="37"/>
      <c r="Q121" s="37"/>
      <c r="R121" s="37"/>
      <c r="S121" s="37"/>
      <c r="T121" s="37"/>
      <c r="U121" s="37"/>
      <c r="V121" s="3"/>
      <c r="W121" s="37"/>
      <c r="X121" s="3"/>
      <c r="Y121" s="37"/>
      <c r="Z121" s="3"/>
      <c r="AA121" s="37"/>
      <c r="AB121" s="3"/>
      <c r="AC121" s="37"/>
      <c r="AD121" s="3"/>
      <c r="AE121" s="37"/>
      <c r="AF121" s="3"/>
      <c r="AG121" s="37"/>
      <c r="AH121" s="3"/>
      <c r="AI121" s="37"/>
      <c r="AJ121" s="3"/>
      <c r="AK121" s="37"/>
      <c r="AL121" s="3"/>
      <c r="AM121" s="37"/>
      <c r="AN121" s="3"/>
      <c r="AO121" s="37"/>
      <c r="AP121" s="3"/>
      <c r="AQ121" s="3"/>
      <c r="AR121" s="3"/>
      <c r="AS121" s="3"/>
      <c r="AT121" s="37"/>
      <c r="AU121" s="3"/>
      <c r="AV121" s="3"/>
      <c r="AW121" s="3"/>
      <c r="AX121" s="3"/>
      <c r="AY121" s="37"/>
      <c r="AZ121" s="3"/>
      <c r="BA121" s="37"/>
      <c r="BB121" s="3"/>
      <c r="BC121" s="37"/>
      <c r="BD121" s="3"/>
      <c r="BE121" s="37"/>
      <c r="BF121" s="3"/>
      <c r="BG121" s="37"/>
      <c r="BH121" s="3"/>
      <c r="BI121" s="3"/>
      <c r="BJ121" s="3"/>
      <c r="BK121" s="3"/>
      <c r="BL121" s="3"/>
      <c r="BM121" s="37"/>
      <c r="BN121" s="3"/>
      <c r="BO121" s="3"/>
      <c r="BP121" s="3"/>
      <c r="BQ121" s="3"/>
      <c r="BR121" s="3"/>
      <c r="BS121" s="37"/>
      <c r="BT121" s="3"/>
      <c r="BU121" s="37"/>
      <c r="BV121" s="4"/>
      <c r="BW121" s="40"/>
    </row>
    <row r="122" spans="2:75" ht="13.5">
      <c r="B122" s="2"/>
      <c r="C122" s="38"/>
      <c r="D122" s="2"/>
      <c r="E122" s="38"/>
      <c r="F122" s="2"/>
      <c r="G122" s="38"/>
      <c r="H122" s="2"/>
      <c r="I122" s="38"/>
      <c r="J122" s="2"/>
      <c r="K122" s="38"/>
      <c r="L122" s="2"/>
      <c r="M122" s="38"/>
      <c r="N122" s="2"/>
      <c r="O122" s="38"/>
      <c r="P122" s="38"/>
      <c r="Q122" s="38"/>
      <c r="R122" s="38"/>
      <c r="S122" s="38"/>
      <c r="T122" s="38"/>
      <c r="U122" s="38"/>
      <c r="V122" s="2"/>
      <c r="W122" s="38"/>
      <c r="X122" s="2"/>
      <c r="Y122" s="38"/>
      <c r="Z122" s="2"/>
      <c r="AA122" s="38"/>
      <c r="AB122" s="2"/>
      <c r="AC122" s="38"/>
      <c r="AD122" s="2"/>
      <c r="AE122" s="38"/>
      <c r="AF122" s="2"/>
      <c r="AG122" s="38"/>
      <c r="AH122" s="2"/>
      <c r="AI122" s="38"/>
      <c r="AJ122" s="2"/>
      <c r="AK122" s="38"/>
      <c r="AL122" s="2"/>
      <c r="AM122" s="38"/>
      <c r="AN122" s="2"/>
      <c r="AO122" s="38"/>
      <c r="AP122" s="2"/>
      <c r="AQ122" s="2"/>
      <c r="AR122" s="2"/>
      <c r="AS122" s="2"/>
      <c r="AT122" s="38"/>
      <c r="AU122" s="2"/>
      <c r="AV122" s="2"/>
      <c r="AW122" s="2"/>
      <c r="AX122" s="2"/>
      <c r="AY122" s="38"/>
      <c r="AZ122" s="2"/>
      <c r="BA122" s="38"/>
      <c r="BB122" s="2"/>
      <c r="BC122" s="38"/>
      <c r="BD122" s="2"/>
      <c r="BE122" s="38"/>
      <c r="BF122" s="2"/>
      <c r="BG122" s="38"/>
      <c r="BH122" s="2"/>
      <c r="BI122" s="2"/>
      <c r="BJ122" s="2"/>
      <c r="BK122" s="2"/>
      <c r="BL122" s="2"/>
      <c r="BM122" s="38"/>
      <c r="BN122" s="2"/>
      <c r="BO122" s="2"/>
      <c r="BP122" s="2"/>
      <c r="BQ122" s="2"/>
      <c r="BR122" s="2"/>
      <c r="BS122" s="38"/>
      <c r="BT122" s="2"/>
      <c r="BU122" s="38"/>
      <c r="BV122" s="2"/>
      <c r="BW122" s="32"/>
    </row>
    <row r="123" spans="2:75" ht="13.5">
      <c r="B123" s="2"/>
      <c r="C123" s="38"/>
      <c r="D123" s="2"/>
      <c r="E123" s="38"/>
      <c r="F123" s="2"/>
      <c r="G123" s="38"/>
      <c r="H123" s="2"/>
      <c r="I123" s="38"/>
      <c r="J123" s="2"/>
      <c r="K123" s="38"/>
      <c r="L123" s="2"/>
      <c r="M123" s="38"/>
      <c r="N123" s="2"/>
      <c r="O123" s="38"/>
      <c r="P123" s="38"/>
      <c r="Q123" s="38"/>
      <c r="R123" s="38"/>
      <c r="S123" s="38"/>
      <c r="T123" s="38"/>
      <c r="U123" s="38"/>
      <c r="V123" s="2"/>
      <c r="W123" s="38"/>
      <c r="X123" s="2"/>
      <c r="Y123" s="38"/>
      <c r="Z123" s="2"/>
      <c r="AA123" s="38"/>
      <c r="AB123" s="2"/>
      <c r="AC123" s="38"/>
      <c r="AD123" s="2"/>
      <c r="AE123" s="38"/>
      <c r="AF123" s="2"/>
      <c r="AG123" s="38"/>
      <c r="AH123" s="2"/>
      <c r="AI123" s="38"/>
      <c r="AJ123" s="2"/>
      <c r="AK123" s="38"/>
      <c r="AL123" s="2"/>
      <c r="AM123" s="38"/>
      <c r="AN123" s="2"/>
      <c r="AO123" s="38"/>
      <c r="AP123" s="2"/>
      <c r="AQ123" s="2"/>
      <c r="AR123" s="2"/>
      <c r="AS123" s="2"/>
      <c r="AT123" s="38"/>
      <c r="AU123" s="2"/>
      <c r="AV123" s="2"/>
      <c r="AW123" s="2"/>
      <c r="AX123" s="2"/>
      <c r="AY123" s="38"/>
      <c r="AZ123" s="2"/>
      <c r="BA123" s="38"/>
      <c r="BB123" s="2"/>
      <c r="BC123" s="38"/>
      <c r="BD123" s="2"/>
      <c r="BE123" s="38"/>
      <c r="BF123" s="2"/>
      <c r="BG123" s="38"/>
      <c r="BH123" s="2"/>
      <c r="BI123" s="2"/>
      <c r="BJ123" s="2"/>
      <c r="BK123" s="2"/>
      <c r="BL123" s="2"/>
      <c r="BM123" s="38"/>
      <c r="BN123" s="2"/>
      <c r="BO123" s="2"/>
      <c r="BP123" s="2"/>
      <c r="BQ123" s="2"/>
      <c r="BR123" s="2"/>
      <c r="BS123" s="38"/>
      <c r="BT123" s="2"/>
      <c r="BU123" s="38"/>
      <c r="BV123" s="2"/>
      <c r="BW123" s="32"/>
    </row>
    <row r="124" spans="2:75" ht="13.5">
      <c r="B124" s="2"/>
      <c r="C124" s="38"/>
      <c r="D124" s="2"/>
      <c r="E124" s="38"/>
      <c r="F124" s="2"/>
      <c r="G124" s="38"/>
      <c r="H124" s="2"/>
      <c r="I124" s="38"/>
      <c r="J124" s="2"/>
      <c r="K124" s="38"/>
      <c r="L124" s="2"/>
      <c r="M124" s="38"/>
      <c r="N124" s="2"/>
      <c r="O124" s="38"/>
      <c r="P124" s="38"/>
      <c r="Q124" s="38"/>
      <c r="R124" s="38"/>
      <c r="S124" s="38"/>
      <c r="T124" s="38"/>
      <c r="U124" s="38"/>
      <c r="V124" s="2"/>
      <c r="W124" s="38"/>
      <c r="X124" s="2"/>
      <c r="Y124" s="38"/>
      <c r="Z124" s="2"/>
      <c r="AA124" s="38"/>
      <c r="AB124" s="2"/>
      <c r="AC124" s="38"/>
      <c r="AD124" s="2"/>
      <c r="AE124" s="38"/>
      <c r="AF124" s="2"/>
      <c r="AG124" s="38"/>
      <c r="AH124" s="2"/>
      <c r="AI124" s="38"/>
      <c r="AJ124" s="2"/>
      <c r="AK124" s="38"/>
      <c r="AL124" s="2"/>
      <c r="AM124" s="38"/>
      <c r="AN124" s="2"/>
      <c r="AO124" s="38"/>
      <c r="AP124" s="2"/>
      <c r="AQ124" s="2"/>
      <c r="AR124" s="2"/>
      <c r="AS124" s="2"/>
      <c r="AT124" s="38"/>
      <c r="AU124" s="2"/>
      <c r="AV124" s="2"/>
      <c r="AW124" s="2"/>
      <c r="AX124" s="2"/>
      <c r="AY124" s="38"/>
      <c r="AZ124" s="2"/>
      <c r="BA124" s="38"/>
      <c r="BB124" s="2"/>
      <c r="BC124" s="38"/>
      <c r="BD124" s="2"/>
      <c r="BE124" s="38"/>
      <c r="BF124" s="2"/>
      <c r="BG124" s="38"/>
      <c r="BH124" s="2"/>
      <c r="BI124" s="2"/>
      <c r="BJ124" s="2"/>
      <c r="BK124" s="2"/>
      <c r="BL124" s="2"/>
      <c r="BM124" s="38"/>
      <c r="BN124" s="2"/>
      <c r="BO124" s="2"/>
      <c r="BP124" s="2"/>
      <c r="BQ124" s="2"/>
      <c r="BR124" s="2"/>
      <c r="BS124" s="38"/>
      <c r="BT124" s="2"/>
      <c r="BU124" s="38"/>
      <c r="BV124" s="2"/>
      <c r="BW124" s="32"/>
    </row>
  </sheetData>
  <sheetProtection/>
  <mergeCells count="48">
    <mergeCell ref="B1:BW1"/>
    <mergeCell ref="B3:BW3"/>
    <mergeCell ref="AN6:AO7"/>
    <mergeCell ref="AZ7:BA7"/>
    <mergeCell ref="BD6:BG6"/>
    <mergeCell ref="BM7:BM8"/>
    <mergeCell ref="BS7:BS8"/>
    <mergeCell ref="AT7:AT8"/>
    <mergeCell ref="AY7:AY8"/>
    <mergeCell ref="BD7:BE7"/>
    <mergeCell ref="BB7:BC7"/>
    <mergeCell ref="AZ6:BC6"/>
    <mergeCell ref="BT5:BU7"/>
    <mergeCell ref="BV5:BW7"/>
    <mergeCell ref="V5:AE6"/>
    <mergeCell ref="BF7:BG7"/>
    <mergeCell ref="AB7:AC7"/>
    <mergeCell ref="AZ5:BS5"/>
    <mergeCell ref="AJ6:AM6"/>
    <mergeCell ref="BN6:BS6"/>
    <mergeCell ref="BH6:BM6"/>
    <mergeCell ref="B4:BU4"/>
    <mergeCell ref="AF5:AY5"/>
    <mergeCell ref="AP6:AT6"/>
    <mergeCell ref="AU6:AY6"/>
    <mergeCell ref="V7:W7"/>
    <mergeCell ref="AL7:AM7"/>
    <mergeCell ref="P7:Q7"/>
    <mergeCell ref="R7:S7"/>
    <mergeCell ref="X7:Y7"/>
    <mergeCell ref="T7:U7"/>
    <mergeCell ref="AJ7:AK7"/>
    <mergeCell ref="L7:M7"/>
    <mergeCell ref="N7:O7"/>
    <mergeCell ref="AF6:AI6"/>
    <mergeCell ref="AD7:AE7"/>
    <mergeCell ref="J7:K7"/>
    <mergeCell ref="J5:O6"/>
    <mergeCell ref="AF7:AG7"/>
    <mergeCell ref="AH7:AI7"/>
    <mergeCell ref="P5:U6"/>
    <mergeCell ref="Z7:AA7"/>
    <mergeCell ref="D7:E7"/>
    <mergeCell ref="F7:G7"/>
    <mergeCell ref="B5:G6"/>
    <mergeCell ref="H7:I7"/>
    <mergeCell ref="H5:I6"/>
    <mergeCell ref="B7:C7"/>
  </mergeCells>
  <printOptions horizontalCentered="1" verticalCentered="1"/>
  <pageMargins left="0.75" right="0.75" top="0" bottom="0" header="0" footer="0"/>
  <pageSetup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da Silva</dc:creator>
  <cp:keywords/>
  <dc:description/>
  <cp:lastModifiedBy>Paulo da Silva</cp:lastModifiedBy>
  <cp:lastPrinted>2012-01-16T14:54:07Z</cp:lastPrinted>
  <dcterms:created xsi:type="dcterms:W3CDTF">2007-02-05T15:34:59Z</dcterms:created>
  <dcterms:modified xsi:type="dcterms:W3CDTF">2013-11-05T12:03:13Z</dcterms:modified>
  <cp:category/>
  <cp:version/>
  <cp:contentType/>
  <cp:contentStatus/>
</cp:coreProperties>
</file>