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CCH 2013-2014" sheetId="1" r:id="rId1"/>
  </sheets>
  <definedNames>
    <definedName name="_xlnm.Print_Area" localSheetId="0">'CCH 2013-2014'!$A$1:$AG$34</definedName>
  </definedNames>
  <calcPr fullCalcOnLoad="1"/>
</workbook>
</file>

<file path=xl/sharedStrings.xml><?xml version="1.0" encoding="utf-8"?>
<sst xmlns="http://schemas.openxmlformats.org/spreadsheetml/2006/main" count="85" uniqueCount="43">
  <si>
    <t>ESCOLAS / CONCELHOS</t>
  </si>
  <si>
    <t>CALHETA</t>
  </si>
  <si>
    <t>Básica e Secundária da Calheta</t>
  </si>
  <si>
    <t>CÂMARA DE LOBOS</t>
  </si>
  <si>
    <t>FUNCHAL</t>
  </si>
  <si>
    <t>Secundária Dr. Ângelo A. Silva</t>
  </si>
  <si>
    <t>Secundária Francisco Franco</t>
  </si>
  <si>
    <t>Secundária Jaime Moniz</t>
  </si>
  <si>
    <t>Básica e Secundária Gonçalves Zarco</t>
  </si>
  <si>
    <t>Escola da APEL (P)</t>
  </si>
  <si>
    <t>MACHICO</t>
  </si>
  <si>
    <t>Básica e Secundária de Machico</t>
  </si>
  <si>
    <t>PONTA DO SOL</t>
  </si>
  <si>
    <t>Básica e Secundária da Ponta do Sol</t>
  </si>
  <si>
    <t>PORTO MONIZ</t>
  </si>
  <si>
    <t>Básica e Secundária do Porto Moniz</t>
  </si>
  <si>
    <t>PORTO SANTO</t>
  </si>
  <si>
    <t>Bas. e Sec.  Prof . Dr. Francisco de F. Branco</t>
  </si>
  <si>
    <t>RIBEIRA BRAVA</t>
  </si>
  <si>
    <t>Básica e Secundária Pe Manuel Álvares</t>
  </si>
  <si>
    <t>SANTA CRUZ</t>
  </si>
  <si>
    <t>Básica e Secundária de Santa Cruz</t>
  </si>
  <si>
    <t>SANTANA</t>
  </si>
  <si>
    <t>Básica e Secundária Bispo D. M. F. Cabral</t>
  </si>
  <si>
    <t>Básica e Secundária D.  Lucinda  Andrade</t>
  </si>
  <si>
    <t>TOTAIS RAM:</t>
  </si>
  <si>
    <t>REDE DE CURSOS CIENTÍFICO-HUMANÍSTICOS</t>
  </si>
  <si>
    <t>Ciências e Tecnologias</t>
  </si>
  <si>
    <t>Ciências Sócioeconómicas</t>
  </si>
  <si>
    <t>Artes Visuais</t>
  </si>
  <si>
    <t>10ºAno</t>
  </si>
  <si>
    <t>11ºAno</t>
  </si>
  <si>
    <t>12ºAno</t>
  </si>
  <si>
    <t>N.ºA</t>
  </si>
  <si>
    <t>N.ºT</t>
  </si>
  <si>
    <t>Línguas e Humanidades</t>
  </si>
  <si>
    <t>SÃO VICENTE</t>
  </si>
  <si>
    <t>Básica e Secundária Dr. Luís Maurílio da Silva Dantas</t>
  </si>
  <si>
    <t>(Decreto-Lei nº 139/2012, de 5 de Julho)</t>
  </si>
  <si>
    <t>Totais Ano CCH</t>
  </si>
  <si>
    <t>TOTAIS CCH</t>
  </si>
  <si>
    <t>ANO LECTIVO - 2013/2014</t>
  </si>
  <si>
    <t>Funchal, de 10 de setembro de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</si>
</sst>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1">
    <font>
      <sz val="10"/>
      <name val="Arial"/>
      <family val="0"/>
    </font>
    <font>
      <b/>
      <sz val="10"/>
      <color indexed="62"/>
      <name val="Arial"/>
      <family val="2"/>
    </font>
    <font>
      <sz val="6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 Narrow"/>
      <family val="2"/>
    </font>
    <font>
      <sz val="8"/>
      <color indexed="62"/>
      <name val="Arial"/>
      <family val="2"/>
    </font>
    <font>
      <sz val="10"/>
      <color indexed="62"/>
      <name val="Franklin Gothic Book"/>
      <family val="2"/>
    </font>
    <font>
      <sz val="8"/>
      <name val="Arial"/>
      <family val="2"/>
    </font>
    <font>
      <i/>
      <sz val="10"/>
      <color indexed="62"/>
      <name val="Arial Narrow"/>
      <family val="2"/>
    </font>
    <font>
      <b/>
      <sz val="10"/>
      <color indexed="17"/>
      <name val="Franklin Gothic Book"/>
      <family val="2"/>
    </font>
    <font>
      <b/>
      <sz val="9"/>
      <color indexed="62"/>
      <name val="Arial"/>
      <family val="2"/>
    </font>
    <font>
      <b/>
      <sz val="10"/>
      <color indexed="62"/>
      <name val="Franklin Gothic Book"/>
      <family val="2"/>
    </font>
    <font>
      <b/>
      <sz val="10"/>
      <color indexed="17"/>
      <name val="Arial"/>
      <family val="2"/>
    </font>
    <font>
      <sz val="10"/>
      <color indexed="17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62"/>
      <name val="Arial Narrow"/>
      <family val="2"/>
    </font>
    <font>
      <sz val="10"/>
      <color indexed="22"/>
      <name val="Arial"/>
      <family val="2"/>
    </font>
    <font>
      <b/>
      <sz val="9"/>
      <color indexed="62"/>
      <name val="Arial Narrow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333399"/>
      <name val="Arial Narrow"/>
      <family val="2"/>
    </font>
    <font>
      <sz val="7"/>
      <color rgb="FF333399"/>
      <name val="Arial Narrow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008000"/>
      <name val="Arial"/>
      <family val="2"/>
    </font>
    <font>
      <sz val="10"/>
      <color theme="0" tint="-0.1499900072813034"/>
      <name val="Arial"/>
      <family val="2"/>
    </font>
    <font>
      <b/>
      <sz val="9"/>
      <color rgb="FF333399"/>
      <name val="Arial Narrow"/>
      <family val="2"/>
    </font>
    <font>
      <sz val="10"/>
      <color rgb="FF008000"/>
      <name val="Arial"/>
      <family val="2"/>
    </font>
    <font>
      <sz val="10"/>
      <color rgb="FF008000"/>
      <name val="Franklin Gothic Boo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33" borderId="13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" fontId="12" fillId="34" borderId="14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52" fillId="36" borderId="13" xfId="0" applyFont="1" applyFill="1" applyBorder="1" applyAlignment="1">
      <alignment horizontal="left"/>
    </xf>
    <xf numFmtId="0" fontId="53" fillId="0" borderId="13" xfId="0" applyFont="1" applyFill="1" applyBorder="1" applyAlignment="1">
      <alignment horizontal="left" wrapText="1"/>
    </xf>
    <xf numFmtId="1" fontId="54" fillId="0" borderId="13" xfId="0" applyNumberFormat="1" applyFont="1" applyFill="1" applyBorder="1" applyAlignment="1">
      <alignment horizontal="center"/>
    </xf>
    <xf numFmtId="1" fontId="55" fillId="0" borderId="13" xfId="0" applyNumberFormat="1" applyFont="1" applyFill="1" applyBorder="1" applyAlignment="1">
      <alignment horizontal="center"/>
    </xf>
    <xf numFmtId="1" fontId="56" fillId="0" borderId="13" xfId="0" applyNumberFormat="1" applyFont="1" applyBorder="1" applyAlignment="1">
      <alignment horizontal="center"/>
    </xf>
    <xf numFmtId="0" fontId="57" fillId="0" borderId="0" xfId="0" applyFont="1" applyFill="1" applyAlignment="1">
      <alignment/>
    </xf>
    <xf numFmtId="1" fontId="57" fillId="0" borderId="0" xfId="0" applyNumberFormat="1" applyFont="1" applyFill="1" applyAlignment="1">
      <alignment/>
    </xf>
    <xf numFmtId="0" fontId="58" fillId="36" borderId="13" xfId="0" applyFont="1" applyFill="1" applyBorder="1" applyAlignment="1">
      <alignment horizontal="left"/>
    </xf>
    <xf numFmtId="0" fontId="58" fillId="36" borderId="13" xfId="0" applyFont="1" applyFill="1" applyBorder="1" applyAlignment="1">
      <alignment horizontal="left" wrapText="1"/>
    </xf>
    <xf numFmtId="0" fontId="52" fillId="36" borderId="13" xfId="0" applyFont="1" applyFill="1" applyBorder="1" applyAlignment="1">
      <alignment horizontal="right"/>
    </xf>
    <xf numFmtId="1" fontId="56" fillId="34" borderId="14" xfId="0" applyNumberFormat="1" applyFont="1" applyFill="1" applyBorder="1" applyAlignment="1">
      <alignment horizontal="center"/>
    </xf>
    <xf numFmtId="1" fontId="59" fillId="0" borderId="13" xfId="0" applyNumberFormat="1" applyFont="1" applyFill="1" applyBorder="1" applyAlignment="1">
      <alignment horizontal="center"/>
    </xf>
    <xf numFmtId="1" fontId="56" fillId="0" borderId="13" xfId="0" applyNumberFormat="1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2190750</xdr:colOff>
      <xdr:row>3</xdr:row>
      <xdr:rowOff>371475</xdr:rowOff>
    </xdr:to>
    <xdr:pic>
      <xdr:nvPicPr>
        <xdr:cNvPr id="1" name="Imagem 2" descr="G:\DRE\Logos DRE\Novos SRERH\Logos - SRE-DRE\sre-d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zoomScalePageLayoutView="0" workbookViewId="0" topLeftCell="A1">
      <pane xSplit="1" ySplit="7" topLeftCell="F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H25" sqref="AH25"/>
    </sheetView>
  </sheetViews>
  <sheetFormatPr defaultColWidth="9.140625" defaultRowHeight="12.75"/>
  <cols>
    <col min="1" max="1" width="33.28125" style="0" bestFit="1" customWidth="1"/>
    <col min="2" max="2" width="4.7109375" style="0" customWidth="1"/>
    <col min="3" max="3" width="5.00390625" style="0" bestFit="1" customWidth="1"/>
    <col min="4" max="4" width="4.7109375" style="0" customWidth="1"/>
    <col min="5" max="5" width="5.00390625" style="0" bestFit="1" customWidth="1"/>
    <col min="6" max="31" width="4.7109375" style="0" customWidth="1"/>
    <col min="32" max="32" width="5.00390625" style="0" bestFit="1" customWidth="1"/>
    <col min="33" max="33" width="5.140625" style="0" bestFit="1" customWidth="1"/>
    <col min="34" max="16384" width="9.140625" style="14" customWidth="1"/>
  </cols>
  <sheetData>
    <row r="1" spans="1:33" ht="12.75">
      <c r="A1" s="1"/>
      <c r="B1" s="29" t="s">
        <v>26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2.75">
      <c r="A2" s="2"/>
      <c r="B2" s="30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2.75" customHeight="1">
      <c r="A3" s="2"/>
      <c r="B3" s="36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3" ht="31.5" customHeight="1">
      <c r="A4" s="3"/>
      <c r="B4" s="41" t="s">
        <v>27</v>
      </c>
      <c r="C4" s="41"/>
      <c r="D4" s="41"/>
      <c r="E4" s="41"/>
      <c r="F4" s="41"/>
      <c r="G4" s="41"/>
      <c r="H4" s="41" t="s">
        <v>28</v>
      </c>
      <c r="I4" s="41"/>
      <c r="J4" s="41"/>
      <c r="K4" s="41"/>
      <c r="L4" s="41"/>
      <c r="M4" s="41"/>
      <c r="N4" s="41" t="s">
        <v>35</v>
      </c>
      <c r="O4" s="41"/>
      <c r="P4" s="41"/>
      <c r="Q4" s="41"/>
      <c r="R4" s="41"/>
      <c r="S4" s="41"/>
      <c r="T4" s="41" t="s">
        <v>29</v>
      </c>
      <c r="U4" s="41"/>
      <c r="V4" s="41"/>
      <c r="W4" s="41"/>
      <c r="X4" s="41"/>
      <c r="Y4" s="41"/>
      <c r="Z4" s="33" t="s">
        <v>39</v>
      </c>
      <c r="AA4" s="34"/>
      <c r="AB4" s="34"/>
      <c r="AC4" s="34"/>
      <c r="AD4" s="34"/>
      <c r="AE4" s="35"/>
      <c r="AF4" s="42" t="s">
        <v>40</v>
      </c>
      <c r="AG4" s="43"/>
    </row>
    <row r="5" spans="1:33" ht="12.75">
      <c r="A5" s="39" t="s">
        <v>0</v>
      </c>
      <c r="B5" s="31" t="s">
        <v>30</v>
      </c>
      <c r="C5" s="32"/>
      <c r="D5" s="31" t="s">
        <v>31</v>
      </c>
      <c r="E5" s="32"/>
      <c r="F5" s="31" t="s">
        <v>32</v>
      </c>
      <c r="G5" s="32"/>
      <c r="H5" s="31" t="s">
        <v>30</v>
      </c>
      <c r="I5" s="32"/>
      <c r="J5" s="31" t="s">
        <v>31</v>
      </c>
      <c r="K5" s="32"/>
      <c r="L5" s="31" t="s">
        <v>32</v>
      </c>
      <c r="M5" s="32"/>
      <c r="N5" s="31" t="s">
        <v>30</v>
      </c>
      <c r="O5" s="32"/>
      <c r="P5" s="31" t="s">
        <v>31</v>
      </c>
      <c r="Q5" s="32"/>
      <c r="R5" s="31" t="s">
        <v>32</v>
      </c>
      <c r="S5" s="32"/>
      <c r="T5" s="31" t="s">
        <v>30</v>
      </c>
      <c r="U5" s="32"/>
      <c r="V5" s="31" t="s">
        <v>31</v>
      </c>
      <c r="W5" s="32"/>
      <c r="X5" s="31" t="s">
        <v>32</v>
      </c>
      <c r="Y5" s="32"/>
      <c r="Z5" s="31" t="s">
        <v>30</v>
      </c>
      <c r="AA5" s="32"/>
      <c r="AB5" s="31" t="s">
        <v>31</v>
      </c>
      <c r="AC5" s="32"/>
      <c r="AD5" s="31" t="s">
        <v>32</v>
      </c>
      <c r="AE5" s="32"/>
      <c r="AF5" s="44"/>
      <c r="AG5" s="45"/>
    </row>
    <row r="6" spans="1:33" ht="12.75">
      <c r="A6" s="40"/>
      <c r="B6" s="11" t="s">
        <v>34</v>
      </c>
      <c r="C6" s="4" t="s">
        <v>33</v>
      </c>
      <c r="D6" s="11" t="s">
        <v>34</v>
      </c>
      <c r="E6" s="4" t="s">
        <v>33</v>
      </c>
      <c r="F6" s="28" t="s">
        <v>34</v>
      </c>
      <c r="G6" s="4" t="s">
        <v>33</v>
      </c>
      <c r="H6" s="11" t="s">
        <v>34</v>
      </c>
      <c r="I6" s="4" t="s">
        <v>33</v>
      </c>
      <c r="J6" s="11" t="s">
        <v>34</v>
      </c>
      <c r="K6" s="4" t="s">
        <v>33</v>
      </c>
      <c r="L6" s="11" t="s">
        <v>34</v>
      </c>
      <c r="M6" s="4" t="s">
        <v>33</v>
      </c>
      <c r="N6" s="11" t="s">
        <v>34</v>
      </c>
      <c r="O6" s="4" t="s">
        <v>33</v>
      </c>
      <c r="P6" s="11" t="s">
        <v>34</v>
      </c>
      <c r="Q6" s="4" t="s">
        <v>33</v>
      </c>
      <c r="R6" s="11" t="s">
        <v>34</v>
      </c>
      <c r="S6" s="4" t="s">
        <v>33</v>
      </c>
      <c r="T6" s="11" t="s">
        <v>34</v>
      </c>
      <c r="U6" s="4" t="s">
        <v>33</v>
      </c>
      <c r="V6" s="11" t="s">
        <v>34</v>
      </c>
      <c r="W6" s="4" t="s">
        <v>33</v>
      </c>
      <c r="X6" s="28" t="s">
        <v>34</v>
      </c>
      <c r="Y6" s="4" t="s">
        <v>33</v>
      </c>
      <c r="Z6" s="11" t="s">
        <v>34</v>
      </c>
      <c r="AA6" s="4" t="s">
        <v>33</v>
      </c>
      <c r="AB6" s="28" t="s">
        <v>34</v>
      </c>
      <c r="AC6" s="4" t="s">
        <v>33</v>
      </c>
      <c r="AD6" s="11" t="s">
        <v>34</v>
      </c>
      <c r="AE6" s="4" t="s">
        <v>33</v>
      </c>
      <c r="AF6" s="7" t="s">
        <v>34</v>
      </c>
      <c r="AG6" s="10" t="s">
        <v>33</v>
      </c>
    </row>
    <row r="7" spans="1:33" ht="13.5">
      <c r="A7" s="22" t="s">
        <v>1</v>
      </c>
      <c r="B7" s="25">
        <f>SUM(B8)</f>
        <v>1</v>
      </c>
      <c r="C7" s="25">
        <f aca="true" t="shared" si="0" ref="C7:AF7">SUM(C8)</f>
        <v>24</v>
      </c>
      <c r="D7" s="25">
        <f>SUM(D8)</f>
        <v>2</v>
      </c>
      <c r="E7" s="12">
        <f t="shared" si="0"/>
        <v>34</v>
      </c>
      <c r="F7" s="25">
        <f t="shared" si="0"/>
        <v>1</v>
      </c>
      <c r="G7" s="12">
        <f t="shared" si="0"/>
        <v>22</v>
      </c>
      <c r="H7" s="25">
        <f t="shared" si="0"/>
        <v>0</v>
      </c>
      <c r="I7" s="12">
        <f t="shared" si="0"/>
        <v>0</v>
      </c>
      <c r="J7" s="25">
        <f t="shared" si="0"/>
        <v>0</v>
      </c>
      <c r="K7" s="12">
        <f t="shared" si="0"/>
        <v>0</v>
      </c>
      <c r="L7" s="25">
        <f t="shared" si="0"/>
        <v>0</v>
      </c>
      <c r="M7" s="12">
        <f t="shared" si="0"/>
        <v>0</v>
      </c>
      <c r="N7" s="25">
        <f t="shared" si="0"/>
        <v>1</v>
      </c>
      <c r="O7" s="12">
        <f t="shared" si="0"/>
        <v>22</v>
      </c>
      <c r="P7" s="25">
        <f t="shared" si="0"/>
        <v>1</v>
      </c>
      <c r="Q7" s="12">
        <f t="shared" si="0"/>
        <v>22</v>
      </c>
      <c r="R7" s="25">
        <f t="shared" si="0"/>
        <v>1</v>
      </c>
      <c r="S7" s="12">
        <f t="shared" si="0"/>
        <v>12</v>
      </c>
      <c r="T7" s="25">
        <f t="shared" si="0"/>
        <v>0</v>
      </c>
      <c r="U7" s="12">
        <f t="shared" si="0"/>
        <v>0</v>
      </c>
      <c r="V7" s="25">
        <f t="shared" si="0"/>
        <v>0</v>
      </c>
      <c r="W7" s="12">
        <f t="shared" si="0"/>
        <v>0</v>
      </c>
      <c r="X7" s="25">
        <f t="shared" si="0"/>
        <v>0</v>
      </c>
      <c r="Y7" s="12">
        <f t="shared" si="0"/>
        <v>0</v>
      </c>
      <c r="Z7" s="25">
        <f aca="true" t="shared" si="1" ref="Z7:AE7">SUM(Z8)</f>
        <v>2</v>
      </c>
      <c r="AA7" s="12">
        <f t="shared" si="1"/>
        <v>46</v>
      </c>
      <c r="AB7" s="25">
        <f t="shared" si="1"/>
        <v>3</v>
      </c>
      <c r="AC7" s="12">
        <f t="shared" si="1"/>
        <v>56</v>
      </c>
      <c r="AD7" s="25">
        <f t="shared" si="1"/>
        <v>2</v>
      </c>
      <c r="AE7" s="12">
        <f t="shared" si="1"/>
        <v>34</v>
      </c>
      <c r="AF7" s="25">
        <f t="shared" si="0"/>
        <v>7</v>
      </c>
      <c r="AG7" s="12">
        <f>SUM(AG8)</f>
        <v>136</v>
      </c>
    </row>
    <row r="8" spans="1:33" s="20" customFormat="1" ht="12.75">
      <c r="A8" s="16" t="s">
        <v>2</v>
      </c>
      <c r="B8" s="27">
        <v>1</v>
      </c>
      <c r="C8" s="18">
        <v>24</v>
      </c>
      <c r="D8" s="27">
        <v>2</v>
      </c>
      <c r="E8" s="18">
        <v>34</v>
      </c>
      <c r="F8" s="27">
        <v>1</v>
      </c>
      <c r="G8" s="18">
        <v>22</v>
      </c>
      <c r="H8" s="27">
        <v>0</v>
      </c>
      <c r="I8" s="18">
        <v>0</v>
      </c>
      <c r="J8" s="27">
        <v>0</v>
      </c>
      <c r="K8" s="18">
        <v>0</v>
      </c>
      <c r="L8" s="27">
        <v>0</v>
      </c>
      <c r="M8" s="18">
        <v>0</v>
      </c>
      <c r="N8" s="27">
        <v>1</v>
      </c>
      <c r="O8" s="18">
        <v>22</v>
      </c>
      <c r="P8" s="27">
        <v>1</v>
      </c>
      <c r="Q8" s="18">
        <v>22</v>
      </c>
      <c r="R8" s="27">
        <v>1</v>
      </c>
      <c r="S8" s="18">
        <v>12</v>
      </c>
      <c r="T8" s="27">
        <v>0</v>
      </c>
      <c r="U8" s="18">
        <v>0</v>
      </c>
      <c r="V8" s="27">
        <v>0</v>
      </c>
      <c r="W8" s="18">
        <v>0</v>
      </c>
      <c r="X8" s="27">
        <v>0</v>
      </c>
      <c r="Y8" s="18">
        <v>0</v>
      </c>
      <c r="Z8" s="26">
        <f aca="true" t="shared" si="2" ref="Z8:AE8">SUM(B8+H8+N8+T8)</f>
        <v>2</v>
      </c>
      <c r="AA8" s="18">
        <f t="shared" si="2"/>
        <v>46</v>
      </c>
      <c r="AB8" s="26">
        <f t="shared" si="2"/>
        <v>3</v>
      </c>
      <c r="AC8" s="18">
        <f t="shared" si="2"/>
        <v>56</v>
      </c>
      <c r="AD8" s="26">
        <f t="shared" si="2"/>
        <v>2</v>
      </c>
      <c r="AE8" s="18">
        <f t="shared" si="2"/>
        <v>34</v>
      </c>
      <c r="AF8" s="27">
        <f>SUM(B8+D8+F8+H8+J8+L8+N8+P8+R8+T8+V8+X8)</f>
        <v>7</v>
      </c>
      <c r="AG8" s="17">
        <f>SUM(C8+E8+G8+I8+K8+M8+O8+Q8+S8+U8+W8+Y8)</f>
        <v>136</v>
      </c>
    </row>
    <row r="9" spans="1:33" ht="13.5">
      <c r="A9" s="22" t="s">
        <v>3</v>
      </c>
      <c r="B9" s="25">
        <f aca="true" t="shared" si="3" ref="B9:AG9">SUM(B10)</f>
        <v>2</v>
      </c>
      <c r="C9" s="12">
        <f t="shared" si="3"/>
        <v>48</v>
      </c>
      <c r="D9" s="25">
        <f t="shared" si="3"/>
        <v>2</v>
      </c>
      <c r="E9" s="12">
        <f t="shared" si="3"/>
        <v>30</v>
      </c>
      <c r="F9" s="25">
        <f t="shared" si="3"/>
        <v>1</v>
      </c>
      <c r="G9" s="12">
        <f t="shared" si="3"/>
        <v>30</v>
      </c>
      <c r="H9" s="25">
        <f t="shared" si="3"/>
        <v>0</v>
      </c>
      <c r="I9" s="12">
        <f t="shared" si="3"/>
        <v>0</v>
      </c>
      <c r="J9" s="25">
        <f t="shared" si="3"/>
        <v>0</v>
      </c>
      <c r="K9" s="12">
        <f t="shared" si="3"/>
        <v>0</v>
      </c>
      <c r="L9" s="25">
        <f t="shared" si="3"/>
        <v>0</v>
      </c>
      <c r="M9" s="12">
        <f t="shared" si="3"/>
        <v>0</v>
      </c>
      <c r="N9" s="25">
        <f t="shared" si="3"/>
        <v>1</v>
      </c>
      <c r="O9" s="12">
        <f t="shared" si="3"/>
        <v>20</v>
      </c>
      <c r="P9" s="25">
        <f t="shared" si="3"/>
        <v>1</v>
      </c>
      <c r="Q9" s="12">
        <f t="shared" si="3"/>
        <v>25</v>
      </c>
      <c r="R9" s="25">
        <f t="shared" si="3"/>
        <v>1</v>
      </c>
      <c r="S9" s="12">
        <f t="shared" si="3"/>
        <v>22</v>
      </c>
      <c r="T9" s="25">
        <f t="shared" si="3"/>
        <v>0</v>
      </c>
      <c r="U9" s="12">
        <f t="shared" si="3"/>
        <v>0</v>
      </c>
      <c r="V9" s="25">
        <f t="shared" si="3"/>
        <v>0</v>
      </c>
      <c r="W9" s="12">
        <f t="shared" si="3"/>
        <v>0</v>
      </c>
      <c r="X9" s="25">
        <f t="shared" si="3"/>
        <v>0</v>
      </c>
      <c r="Y9" s="12">
        <f t="shared" si="3"/>
        <v>0</v>
      </c>
      <c r="Z9" s="25">
        <f t="shared" si="3"/>
        <v>3</v>
      </c>
      <c r="AA9" s="12">
        <f t="shared" si="3"/>
        <v>68</v>
      </c>
      <c r="AB9" s="25">
        <f t="shared" si="3"/>
        <v>3</v>
      </c>
      <c r="AC9" s="12">
        <f t="shared" si="3"/>
        <v>55</v>
      </c>
      <c r="AD9" s="25">
        <f t="shared" si="3"/>
        <v>2</v>
      </c>
      <c r="AE9" s="12">
        <f t="shared" si="3"/>
        <v>52</v>
      </c>
      <c r="AF9" s="25">
        <f t="shared" si="3"/>
        <v>8</v>
      </c>
      <c r="AG9" s="12">
        <f t="shared" si="3"/>
        <v>175</v>
      </c>
    </row>
    <row r="10" spans="1:33" s="20" customFormat="1" ht="12.75">
      <c r="A10" s="16" t="s">
        <v>37</v>
      </c>
      <c r="B10" s="27">
        <v>2</v>
      </c>
      <c r="C10" s="18">
        <v>48</v>
      </c>
      <c r="D10" s="27">
        <v>2</v>
      </c>
      <c r="E10" s="18">
        <v>30</v>
      </c>
      <c r="F10" s="27">
        <v>1</v>
      </c>
      <c r="G10" s="18">
        <v>30</v>
      </c>
      <c r="H10" s="27">
        <v>0</v>
      </c>
      <c r="I10" s="18">
        <v>0</v>
      </c>
      <c r="J10" s="27">
        <v>0</v>
      </c>
      <c r="K10" s="18">
        <v>0</v>
      </c>
      <c r="L10" s="27">
        <v>0</v>
      </c>
      <c r="M10" s="18">
        <v>0</v>
      </c>
      <c r="N10" s="27">
        <v>1</v>
      </c>
      <c r="O10" s="18">
        <v>20</v>
      </c>
      <c r="P10" s="27">
        <v>1</v>
      </c>
      <c r="Q10" s="18">
        <v>25</v>
      </c>
      <c r="R10" s="27">
        <v>1</v>
      </c>
      <c r="S10" s="18">
        <v>22</v>
      </c>
      <c r="T10" s="27">
        <v>0</v>
      </c>
      <c r="U10" s="18">
        <v>0</v>
      </c>
      <c r="V10" s="27">
        <v>0</v>
      </c>
      <c r="W10" s="18">
        <v>0</v>
      </c>
      <c r="X10" s="27">
        <v>0</v>
      </c>
      <c r="Y10" s="18">
        <v>0</v>
      </c>
      <c r="Z10" s="26">
        <f aca="true" t="shared" si="4" ref="Z10:AE10">SUM(B10+H10+N10+T10)</f>
        <v>3</v>
      </c>
      <c r="AA10" s="18">
        <f t="shared" si="4"/>
        <v>68</v>
      </c>
      <c r="AB10" s="26">
        <f t="shared" si="4"/>
        <v>3</v>
      </c>
      <c r="AC10" s="18">
        <f t="shared" si="4"/>
        <v>55</v>
      </c>
      <c r="AD10" s="26">
        <f t="shared" si="4"/>
        <v>2</v>
      </c>
      <c r="AE10" s="18">
        <f t="shared" si="4"/>
        <v>52</v>
      </c>
      <c r="AF10" s="27">
        <f>SUM(B10+D10+F10+H10+J10+L10+N10+P10+R10+T10+V10+X10)</f>
        <v>8</v>
      </c>
      <c r="AG10" s="17">
        <f>SUM(C10+E10+G10+I10+K10+M10+O10+Q10+S10+U10+W10+Y10)</f>
        <v>175</v>
      </c>
    </row>
    <row r="11" spans="1:33" ht="12.75">
      <c r="A11" s="15" t="s">
        <v>4</v>
      </c>
      <c r="B11" s="25">
        <f aca="true" t="shared" si="5" ref="B11:U11">SUM(B12+B13+B14+B15+B16)</f>
        <v>34</v>
      </c>
      <c r="C11" s="12">
        <f t="shared" si="5"/>
        <v>730</v>
      </c>
      <c r="D11" s="25">
        <f t="shared" si="5"/>
        <v>30</v>
      </c>
      <c r="E11" s="12">
        <f t="shared" si="5"/>
        <v>715</v>
      </c>
      <c r="F11" s="25">
        <f t="shared" si="5"/>
        <v>26</v>
      </c>
      <c r="G11" s="12">
        <f t="shared" si="5"/>
        <v>623</v>
      </c>
      <c r="H11" s="25">
        <f t="shared" si="5"/>
        <v>9</v>
      </c>
      <c r="I11" s="12">
        <f t="shared" si="5"/>
        <v>163</v>
      </c>
      <c r="J11" s="25">
        <f t="shared" si="5"/>
        <v>8</v>
      </c>
      <c r="K11" s="12">
        <f t="shared" si="5"/>
        <v>149</v>
      </c>
      <c r="L11" s="25">
        <f t="shared" si="5"/>
        <v>6</v>
      </c>
      <c r="M11" s="12">
        <f t="shared" si="5"/>
        <v>131</v>
      </c>
      <c r="N11" s="25">
        <f t="shared" si="5"/>
        <v>20</v>
      </c>
      <c r="O11" s="12">
        <f t="shared" si="5"/>
        <v>415</v>
      </c>
      <c r="P11" s="25">
        <f t="shared" si="5"/>
        <v>17</v>
      </c>
      <c r="Q11" s="12">
        <f t="shared" si="5"/>
        <v>316</v>
      </c>
      <c r="R11" s="25">
        <f t="shared" si="5"/>
        <v>16</v>
      </c>
      <c r="S11" s="12">
        <f t="shared" si="5"/>
        <v>309</v>
      </c>
      <c r="T11" s="25">
        <f t="shared" si="5"/>
        <v>6</v>
      </c>
      <c r="U11" s="12">
        <f t="shared" si="5"/>
        <v>109</v>
      </c>
      <c r="V11" s="25">
        <f aca="true" t="shared" si="6" ref="V11:AE11">SUM(V12+V13+V14+V15+V16)</f>
        <v>6</v>
      </c>
      <c r="W11" s="12">
        <f t="shared" si="6"/>
        <v>112</v>
      </c>
      <c r="X11" s="25">
        <f t="shared" si="6"/>
        <v>5</v>
      </c>
      <c r="Y11" s="12">
        <f t="shared" si="6"/>
        <v>109</v>
      </c>
      <c r="Z11" s="25">
        <f t="shared" si="6"/>
        <v>69</v>
      </c>
      <c r="AA11" s="12">
        <f t="shared" si="6"/>
        <v>1417</v>
      </c>
      <c r="AB11" s="25">
        <f t="shared" si="6"/>
        <v>61</v>
      </c>
      <c r="AC11" s="12">
        <f t="shared" si="6"/>
        <v>1292</v>
      </c>
      <c r="AD11" s="25">
        <f t="shared" si="6"/>
        <v>53</v>
      </c>
      <c r="AE11" s="12">
        <f t="shared" si="6"/>
        <v>1172</v>
      </c>
      <c r="AF11" s="25">
        <f>SUM(AF12+AF13+AF14+AF15+AF16)</f>
        <v>183</v>
      </c>
      <c r="AG11" s="12">
        <f>SUM(AG12+AG13+AG14+AG15+AG16)</f>
        <v>3881</v>
      </c>
    </row>
    <row r="12" spans="1:34" s="20" customFormat="1" ht="12.75">
      <c r="A12" s="16" t="s">
        <v>5</v>
      </c>
      <c r="B12" s="27">
        <v>2</v>
      </c>
      <c r="C12" s="18">
        <v>32</v>
      </c>
      <c r="D12" s="27">
        <v>1</v>
      </c>
      <c r="E12" s="18">
        <v>22</v>
      </c>
      <c r="F12" s="27">
        <v>1</v>
      </c>
      <c r="G12" s="18">
        <v>16</v>
      </c>
      <c r="H12" s="27">
        <v>1</v>
      </c>
      <c r="I12" s="18">
        <v>7</v>
      </c>
      <c r="J12" s="27">
        <v>0</v>
      </c>
      <c r="K12" s="18">
        <v>0</v>
      </c>
      <c r="L12" s="27">
        <v>0</v>
      </c>
      <c r="M12" s="18">
        <v>0</v>
      </c>
      <c r="N12" s="27">
        <v>1</v>
      </c>
      <c r="O12" s="18">
        <v>19</v>
      </c>
      <c r="P12" s="27">
        <v>1</v>
      </c>
      <c r="Q12" s="18">
        <v>18</v>
      </c>
      <c r="R12" s="27">
        <v>1</v>
      </c>
      <c r="S12" s="18">
        <v>9</v>
      </c>
      <c r="T12" s="27">
        <v>0</v>
      </c>
      <c r="U12" s="18">
        <v>0</v>
      </c>
      <c r="V12" s="27">
        <v>0</v>
      </c>
      <c r="W12" s="18">
        <v>0</v>
      </c>
      <c r="X12" s="27">
        <v>0</v>
      </c>
      <c r="Y12" s="18">
        <v>0</v>
      </c>
      <c r="Z12" s="26">
        <f aca="true" t="shared" si="7" ref="Z12:AE15">SUM(B12+H12+N12+T12)</f>
        <v>4</v>
      </c>
      <c r="AA12" s="18">
        <f t="shared" si="7"/>
        <v>58</v>
      </c>
      <c r="AB12" s="26">
        <f t="shared" si="7"/>
        <v>2</v>
      </c>
      <c r="AC12" s="18">
        <f t="shared" si="7"/>
        <v>40</v>
      </c>
      <c r="AD12" s="26">
        <f t="shared" si="7"/>
        <v>2</v>
      </c>
      <c r="AE12" s="18">
        <f t="shared" si="7"/>
        <v>25</v>
      </c>
      <c r="AF12" s="27">
        <f aca="true" t="shared" si="8" ref="AF12:AG16">SUM(B12+D12+F12+H12+J12+L12+N12+P12+R12+T12+V12+X12)</f>
        <v>8</v>
      </c>
      <c r="AG12" s="17">
        <f t="shared" si="8"/>
        <v>123</v>
      </c>
      <c r="AH12" s="21"/>
    </row>
    <row r="13" spans="1:33" s="20" customFormat="1" ht="12.75">
      <c r="A13" s="16" t="s">
        <v>6</v>
      </c>
      <c r="B13" s="27">
        <v>10</v>
      </c>
      <c r="C13" s="18">
        <v>216</v>
      </c>
      <c r="D13" s="27">
        <v>9</v>
      </c>
      <c r="E13" s="18">
        <v>210</v>
      </c>
      <c r="F13" s="27">
        <v>5</v>
      </c>
      <c r="G13" s="18">
        <v>123</v>
      </c>
      <c r="H13" s="27">
        <v>3</v>
      </c>
      <c r="I13" s="18">
        <v>70</v>
      </c>
      <c r="J13" s="27">
        <v>3</v>
      </c>
      <c r="K13" s="18">
        <v>51</v>
      </c>
      <c r="L13" s="27">
        <v>1</v>
      </c>
      <c r="M13" s="18">
        <v>30</v>
      </c>
      <c r="N13" s="27">
        <v>7</v>
      </c>
      <c r="O13" s="18">
        <v>152</v>
      </c>
      <c r="P13" s="27">
        <v>5</v>
      </c>
      <c r="Q13" s="18">
        <v>105</v>
      </c>
      <c r="R13" s="27">
        <v>5</v>
      </c>
      <c r="S13" s="18">
        <v>109</v>
      </c>
      <c r="T13" s="27">
        <v>4</v>
      </c>
      <c r="U13" s="18">
        <v>86</v>
      </c>
      <c r="V13" s="27">
        <v>4</v>
      </c>
      <c r="W13" s="18">
        <v>81</v>
      </c>
      <c r="X13" s="27">
        <v>3</v>
      </c>
      <c r="Y13" s="18">
        <v>72</v>
      </c>
      <c r="Z13" s="26">
        <f t="shared" si="7"/>
        <v>24</v>
      </c>
      <c r="AA13" s="18">
        <f t="shared" si="7"/>
        <v>524</v>
      </c>
      <c r="AB13" s="26">
        <f t="shared" si="7"/>
        <v>21</v>
      </c>
      <c r="AC13" s="18">
        <f t="shared" si="7"/>
        <v>447</v>
      </c>
      <c r="AD13" s="26">
        <f t="shared" si="7"/>
        <v>14</v>
      </c>
      <c r="AE13" s="18">
        <f t="shared" si="7"/>
        <v>334</v>
      </c>
      <c r="AF13" s="27">
        <f t="shared" si="8"/>
        <v>59</v>
      </c>
      <c r="AG13" s="17">
        <f t="shared" si="8"/>
        <v>1305</v>
      </c>
    </row>
    <row r="14" spans="1:33" s="20" customFormat="1" ht="12.75">
      <c r="A14" s="16" t="s">
        <v>7</v>
      </c>
      <c r="B14" s="27">
        <v>17</v>
      </c>
      <c r="C14" s="18">
        <v>383</v>
      </c>
      <c r="D14" s="27">
        <v>14</v>
      </c>
      <c r="E14" s="18">
        <v>363</v>
      </c>
      <c r="F14" s="27">
        <v>14</v>
      </c>
      <c r="G14" s="18">
        <v>350</v>
      </c>
      <c r="H14" s="27">
        <v>4</v>
      </c>
      <c r="I14" s="18">
        <v>70</v>
      </c>
      <c r="J14" s="27">
        <v>4</v>
      </c>
      <c r="K14" s="18">
        <v>74</v>
      </c>
      <c r="L14" s="27">
        <v>3</v>
      </c>
      <c r="M14" s="18">
        <v>78</v>
      </c>
      <c r="N14" s="27">
        <v>8</v>
      </c>
      <c r="O14" s="18">
        <v>160</v>
      </c>
      <c r="P14" s="27">
        <v>8</v>
      </c>
      <c r="Q14" s="18">
        <v>149</v>
      </c>
      <c r="R14" s="27">
        <v>7</v>
      </c>
      <c r="S14" s="18">
        <v>143</v>
      </c>
      <c r="T14" s="27">
        <v>1</v>
      </c>
      <c r="U14" s="18">
        <v>13</v>
      </c>
      <c r="V14" s="27">
        <v>1</v>
      </c>
      <c r="W14" s="18">
        <v>21</v>
      </c>
      <c r="X14" s="27">
        <v>1</v>
      </c>
      <c r="Y14" s="18">
        <v>26</v>
      </c>
      <c r="Z14" s="26">
        <f t="shared" si="7"/>
        <v>30</v>
      </c>
      <c r="AA14" s="18">
        <f t="shared" si="7"/>
        <v>626</v>
      </c>
      <c r="AB14" s="26">
        <f t="shared" si="7"/>
        <v>27</v>
      </c>
      <c r="AC14" s="18">
        <f t="shared" si="7"/>
        <v>607</v>
      </c>
      <c r="AD14" s="26">
        <f t="shared" si="7"/>
        <v>25</v>
      </c>
      <c r="AE14" s="18">
        <f t="shared" si="7"/>
        <v>597</v>
      </c>
      <c r="AF14" s="27">
        <f t="shared" si="8"/>
        <v>82</v>
      </c>
      <c r="AG14" s="17">
        <f t="shared" si="8"/>
        <v>1830</v>
      </c>
    </row>
    <row r="15" spans="1:33" s="20" customFormat="1" ht="12.75">
      <c r="A15" s="16" t="s">
        <v>8</v>
      </c>
      <c r="B15" s="27">
        <v>1</v>
      </c>
      <c r="C15" s="18">
        <v>25</v>
      </c>
      <c r="D15" s="27">
        <v>1</v>
      </c>
      <c r="E15" s="18">
        <v>27</v>
      </c>
      <c r="F15" s="27">
        <v>2</v>
      </c>
      <c r="G15" s="18">
        <v>55</v>
      </c>
      <c r="H15" s="27">
        <v>0</v>
      </c>
      <c r="I15" s="18">
        <v>0</v>
      </c>
      <c r="J15" s="27">
        <v>0</v>
      </c>
      <c r="K15" s="18">
        <v>0</v>
      </c>
      <c r="L15" s="27">
        <v>0</v>
      </c>
      <c r="M15" s="18">
        <v>0</v>
      </c>
      <c r="N15" s="27">
        <v>2</v>
      </c>
      <c r="O15" s="18">
        <v>53</v>
      </c>
      <c r="P15" s="27">
        <v>1</v>
      </c>
      <c r="Q15" s="18">
        <v>13</v>
      </c>
      <c r="R15" s="27">
        <v>1</v>
      </c>
      <c r="S15" s="18">
        <v>20</v>
      </c>
      <c r="T15" s="27">
        <v>0</v>
      </c>
      <c r="U15" s="18">
        <v>0</v>
      </c>
      <c r="V15" s="27">
        <v>0</v>
      </c>
      <c r="W15" s="18">
        <v>0</v>
      </c>
      <c r="X15" s="27">
        <v>0</v>
      </c>
      <c r="Y15" s="18">
        <v>0</v>
      </c>
      <c r="Z15" s="26">
        <f t="shared" si="7"/>
        <v>3</v>
      </c>
      <c r="AA15" s="18">
        <f t="shared" si="7"/>
        <v>78</v>
      </c>
      <c r="AB15" s="26">
        <f t="shared" si="7"/>
        <v>2</v>
      </c>
      <c r="AC15" s="18">
        <f t="shared" si="7"/>
        <v>40</v>
      </c>
      <c r="AD15" s="26">
        <f t="shared" si="7"/>
        <v>3</v>
      </c>
      <c r="AE15" s="18">
        <f t="shared" si="7"/>
        <v>75</v>
      </c>
      <c r="AF15" s="27">
        <f t="shared" si="8"/>
        <v>8</v>
      </c>
      <c r="AG15" s="17">
        <f t="shared" si="8"/>
        <v>193</v>
      </c>
    </row>
    <row r="16" spans="1:33" s="20" customFormat="1" ht="12.75">
      <c r="A16" s="16" t="s">
        <v>9</v>
      </c>
      <c r="B16" s="27">
        <v>4</v>
      </c>
      <c r="C16" s="18">
        <v>74</v>
      </c>
      <c r="D16" s="27">
        <v>5</v>
      </c>
      <c r="E16" s="18">
        <v>93</v>
      </c>
      <c r="F16" s="27">
        <v>4</v>
      </c>
      <c r="G16" s="18">
        <v>79</v>
      </c>
      <c r="H16" s="27">
        <v>1</v>
      </c>
      <c r="I16" s="18">
        <v>16</v>
      </c>
      <c r="J16" s="27">
        <v>1</v>
      </c>
      <c r="K16" s="18">
        <v>24</v>
      </c>
      <c r="L16" s="27">
        <v>2</v>
      </c>
      <c r="M16" s="18">
        <v>23</v>
      </c>
      <c r="N16" s="27">
        <v>2</v>
      </c>
      <c r="O16" s="18">
        <v>31</v>
      </c>
      <c r="P16" s="27">
        <v>2</v>
      </c>
      <c r="Q16" s="18">
        <v>31</v>
      </c>
      <c r="R16" s="27">
        <v>2</v>
      </c>
      <c r="S16" s="18">
        <v>28</v>
      </c>
      <c r="T16" s="27">
        <v>1</v>
      </c>
      <c r="U16" s="18">
        <v>10</v>
      </c>
      <c r="V16" s="27">
        <v>1</v>
      </c>
      <c r="W16" s="18">
        <v>10</v>
      </c>
      <c r="X16" s="27">
        <v>1</v>
      </c>
      <c r="Y16" s="18">
        <v>11</v>
      </c>
      <c r="Z16" s="26">
        <f aca="true" t="shared" si="9" ref="Z16:AE16">SUM(B16+H16+N16+T16)</f>
        <v>8</v>
      </c>
      <c r="AA16" s="18">
        <f t="shared" si="9"/>
        <v>131</v>
      </c>
      <c r="AB16" s="26">
        <f t="shared" si="9"/>
        <v>9</v>
      </c>
      <c r="AC16" s="18">
        <f t="shared" si="9"/>
        <v>158</v>
      </c>
      <c r="AD16" s="26">
        <f t="shared" si="9"/>
        <v>9</v>
      </c>
      <c r="AE16" s="18">
        <f t="shared" si="9"/>
        <v>141</v>
      </c>
      <c r="AF16" s="27">
        <f t="shared" si="8"/>
        <v>26</v>
      </c>
      <c r="AG16" s="17">
        <f t="shared" si="8"/>
        <v>430</v>
      </c>
    </row>
    <row r="17" spans="1:33" ht="12.75">
      <c r="A17" s="15" t="s">
        <v>10</v>
      </c>
      <c r="B17" s="25">
        <f aca="true" t="shared" si="10" ref="B17:AG17">SUM(B18)</f>
        <v>3</v>
      </c>
      <c r="C17" s="12">
        <f t="shared" si="10"/>
        <v>70</v>
      </c>
      <c r="D17" s="25">
        <f t="shared" si="10"/>
        <v>4</v>
      </c>
      <c r="E17" s="12">
        <f t="shared" si="10"/>
        <v>80</v>
      </c>
      <c r="F17" s="25">
        <f t="shared" si="10"/>
        <v>3</v>
      </c>
      <c r="G17" s="12">
        <f t="shared" si="10"/>
        <v>80</v>
      </c>
      <c r="H17" s="25">
        <f t="shared" si="10"/>
        <v>0</v>
      </c>
      <c r="I17" s="12">
        <f t="shared" si="10"/>
        <v>0</v>
      </c>
      <c r="J17" s="25">
        <f t="shared" si="10"/>
        <v>1</v>
      </c>
      <c r="K17" s="12">
        <f t="shared" si="10"/>
        <v>12</v>
      </c>
      <c r="L17" s="25">
        <f t="shared" si="10"/>
        <v>0</v>
      </c>
      <c r="M17" s="12">
        <f t="shared" si="10"/>
        <v>0</v>
      </c>
      <c r="N17" s="25">
        <f t="shared" si="10"/>
        <v>2</v>
      </c>
      <c r="O17" s="12">
        <f t="shared" si="10"/>
        <v>42</v>
      </c>
      <c r="P17" s="25">
        <f t="shared" si="10"/>
        <v>2</v>
      </c>
      <c r="Q17" s="12">
        <f t="shared" si="10"/>
        <v>32</v>
      </c>
      <c r="R17" s="25">
        <f t="shared" si="10"/>
        <v>2</v>
      </c>
      <c r="S17" s="12">
        <f t="shared" si="10"/>
        <v>44</v>
      </c>
      <c r="T17" s="25">
        <f t="shared" si="10"/>
        <v>1</v>
      </c>
      <c r="U17" s="12">
        <f t="shared" si="10"/>
        <v>17</v>
      </c>
      <c r="V17" s="25">
        <f t="shared" si="10"/>
        <v>1</v>
      </c>
      <c r="W17" s="12">
        <f t="shared" si="10"/>
        <v>16</v>
      </c>
      <c r="X17" s="25">
        <f t="shared" si="10"/>
        <v>0</v>
      </c>
      <c r="Y17" s="12">
        <f t="shared" si="10"/>
        <v>0</v>
      </c>
      <c r="Z17" s="25">
        <f t="shared" si="10"/>
        <v>6</v>
      </c>
      <c r="AA17" s="12">
        <f t="shared" si="10"/>
        <v>129</v>
      </c>
      <c r="AB17" s="25">
        <f t="shared" si="10"/>
        <v>8</v>
      </c>
      <c r="AC17" s="12">
        <f t="shared" si="10"/>
        <v>140</v>
      </c>
      <c r="AD17" s="25">
        <f t="shared" si="10"/>
        <v>5</v>
      </c>
      <c r="AE17" s="12">
        <f t="shared" si="10"/>
        <v>124</v>
      </c>
      <c r="AF17" s="25">
        <f t="shared" si="10"/>
        <v>19</v>
      </c>
      <c r="AG17" s="12">
        <f t="shared" si="10"/>
        <v>393</v>
      </c>
    </row>
    <row r="18" spans="1:33" s="20" customFormat="1" ht="12.75">
      <c r="A18" s="16" t="s">
        <v>11</v>
      </c>
      <c r="B18" s="27">
        <v>3</v>
      </c>
      <c r="C18" s="18">
        <v>70</v>
      </c>
      <c r="D18" s="27">
        <v>4</v>
      </c>
      <c r="E18" s="18">
        <v>80</v>
      </c>
      <c r="F18" s="27">
        <v>3</v>
      </c>
      <c r="G18" s="18">
        <v>80</v>
      </c>
      <c r="H18" s="27">
        <v>0</v>
      </c>
      <c r="I18" s="18">
        <v>0</v>
      </c>
      <c r="J18" s="27">
        <v>1</v>
      </c>
      <c r="K18" s="18">
        <v>12</v>
      </c>
      <c r="L18" s="27">
        <v>0</v>
      </c>
      <c r="M18" s="18">
        <v>0</v>
      </c>
      <c r="N18" s="27">
        <v>2</v>
      </c>
      <c r="O18" s="18">
        <v>42</v>
      </c>
      <c r="P18" s="27">
        <v>2</v>
      </c>
      <c r="Q18" s="18">
        <v>32</v>
      </c>
      <c r="R18" s="27">
        <v>2</v>
      </c>
      <c r="S18" s="18">
        <v>44</v>
      </c>
      <c r="T18" s="27">
        <v>1</v>
      </c>
      <c r="U18" s="18">
        <v>17</v>
      </c>
      <c r="V18" s="27">
        <v>1</v>
      </c>
      <c r="W18" s="18">
        <v>16</v>
      </c>
      <c r="X18" s="27">
        <v>0</v>
      </c>
      <c r="Y18" s="18">
        <v>0</v>
      </c>
      <c r="Z18" s="26">
        <f aca="true" t="shared" si="11" ref="Z18:AE18">SUM(B18+H18+N18+T18)</f>
        <v>6</v>
      </c>
      <c r="AA18" s="18">
        <f t="shared" si="11"/>
        <v>129</v>
      </c>
      <c r="AB18" s="26">
        <f t="shared" si="11"/>
        <v>8</v>
      </c>
      <c r="AC18" s="18">
        <f t="shared" si="11"/>
        <v>140</v>
      </c>
      <c r="AD18" s="26">
        <f t="shared" si="11"/>
        <v>5</v>
      </c>
      <c r="AE18" s="18">
        <f t="shared" si="11"/>
        <v>124</v>
      </c>
      <c r="AF18" s="27">
        <f>SUM(B18+D18+F18+H18+J18+L18+N18+P18+R18+T18+V18+X18)</f>
        <v>19</v>
      </c>
      <c r="AG18" s="17">
        <f>SUM(C18+E18+G18+I18+K18+M18+O18+Q18+S18+U18+W18+Y18)</f>
        <v>393</v>
      </c>
    </row>
    <row r="19" spans="1:33" ht="12.75">
      <c r="A19" s="15" t="s">
        <v>12</v>
      </c>
      <c r="B19" s="25">
        <f aca="true" t="shared" si="12" ref="B19:AG19">SUM(B20)</f>
        <v>2</v>
      </c>
      <c r="C19" s="12">
        <f t="shared" si="12"/>
        <v>37</v>
      </c>
      <c r="D19" s="25">
        <f t="shared" si="12"/>
        <v>2</v>
      </c>
      <c r="E19" s="12">
        <f t="shared" si="12"/>
        <v>29</v>
      </c>
      <c r="F19" s="25">
        <f t="shared" si="12"/>
        <v>2</v>
      </c>
      <c r="G19" s="12">
        <f t="shared" si="12"/>
        <v>34</v>
      </c>
      <c r="H19" s="25">
        <f t="shared" si="12"/>
        <v>0</v>
      </c>
      <c r="I19" s="12">
        <f t="shared" si="12"/>
        <v>0</v>
      </c>
      <c r="J19" s="25">
        <f t="shared" si="12"/>
        <v>0</v>
      </c>
      <c r="K19" s="12">
        <f t="shared" si="12"/>
        <v>0</v>
      </c>
      <c r="L19" s="25">
        <f t="shared" si="12"/>
        <v>0</v>
      </c>
      <c r="M19" s="12">
        <f t="shared" si="12"/>
        <v>0</v>
      </c>
      <c r="N19" s="25">
        <f t="shared" si="12"/>
        <v>2</v>
      </c>
      <c r="O19" s="12">
        <f t="shared" si="12"/>
        <v>34</v>
      </c>
      <c r="P19" s="25">
        <f t="shared" si="12"/>
        <v>1</v>
      </c>
      <c r="Q19" s="12">
        <f t="shared" si="12"/>
        <v>14</v>
      </c>
      <c r="R19" s="25">
        <f t="shared" si="12"/>
        <v>1</v>
      </c>
      <c r="S19" s="12">
        <f t="shared" si="12"/>
        <v>16</v>
      </c>
      <c r="T19" s="25">
        <f t="shared" si="12"/>
        <v>0</v>
      </c>
      <c r="U19" s="12">
        <f t="shared" si="12"/>
        <v>0</v>
      </c>
      <c r="V19" s="25">
        <f t="shared" si="12"/>
        <v>0</v>
      </c>
      <c r="W19" s="12">
        <f t="shared" si="12"/>
        <v>0</v>
      </c>
      <c r="X19" s="25">
        <f t="shared" si="12"/>
        <v>0</v>
      </c>
      <c r="Y19" s="12">
        <f t="shared" si="12"/>
        <v>0</v>
      </c>
      <c r="Z19" s="25">
        <f t="shared" si="12"/>
        <v>4</v>
      </c>
      <c r="AA19" s="12">
        <f t="shared" si="12"/>
        <v>71</v>
      </c>
      <c r="AB19" s="25">
        <f t="shared" si="12"/>
        <v>3</v>
      </c>
      <c r="AC19" s="12">
        <f t="shared" si="12"/>
        <v>43</v>
      </c>
      <c r="AD19" s="25">
        <f t="shared" si="12"/>
        <v>3</v>
      </c>
      <c r="AE19" s="12">
        <f t="shared" si="12"/>
        <v>50</v>
      </c>
      <c r="AF19" s="25">
        <f t="shared" si="12"/>
        <v>10</v>
      </c>
      <c r="AG19" s="12">
        <f t="shared" si="12"/>
        <v>164</v>
      </c>
    </row>
    <row r="20" spans="1:33" s="20" customFormat="1" ht="12.75">
      <c r="A20" s="16" t="s">
        <v>13</v>
      </c>
      <c r="B20" s="27">
        <v>2</v>
      </c>
      <c r="C20" s="18">
        <v>37</v>
      </c>
      <c r="D20" s="27">
        <v>2</v>
      </c>
      <c r="E20" s="18">
        <v>29</v>
      </c>
      <c r="F20" s="27">
        <v>2</v>
      </c>
      <c r="G20" s="18">
        <v>34</v>
      </c>
      <c r="H20" s="27">
        <v>0</v>
      </c>
      <c r="I20" s="18">
        <v>0</v>
      </c>
      <c r="J20" s="27">
        <v>0</v>
      </c>
      <c r="K20" s="18">
        <v>0</v>
      </c>
      <c r="L20" s="27">
        <v>0</v>
      </c>
      <c r="M20" s="18">
        <v>0</v>
      </c>
      <c r="N20" s="27">
        <v>2</v>
      </c>
      <c r="O20" s="18">
        <v>34</v>
      </c>
      <c r="P20" s="27">
        <v>1</v>
      </c>
      <c r="Q20" s="18">
        <v>14</v>
      </c>
      <c r="R20" s="27">
        <v>1</v>
      </c>
      <c r="S20" s="18">
        <v>16</v>
      </c>
      <c r="T20" s="27">
        <v>0</v>
      </c>
      <c r="U20" s="18">
        <v>0</v>
      </c>
      <c r="V20" s="27">
        <v>0</v>
      </c>
      <c r="W20" s="18">
        <v>0</v>
      </c>
      <c r="X20" s="27">
        <v>0</v>
      </c>
      <c r="Y20" s="18">
        <v>0</v>
      </c>
      <c r="Z20" s="26">
        <f aca="true" t="shared" si="13" ref="Z20:AE20">SUM(B20+H20+N20+T20)</f>
        <v>4</v>
      </c>
      <c r="AA20" s="18">
        <f t="shared" si="13"/>
        <v>71</v>
      </c>
      <c r="AB20" s="26">
        <f t="shared" si="13"/>
        <v>3</v>
      </c>
      <c r="AC20" s="18">
        <f t="shared" si="13"/>
        <v>43</v>
      </c>
      <c r="AD20" s="26">
        <f t="shared" si="13"/>
        <v>3</v>
      </c>
      <c r="AE20" s="18">
        <f t="shared" si="13"/>
        <v>50</v>
      </c>
      <c r="AF20" s="27">
        <f>SUM(B20+D20+F20+H20+J20+L20+N20+P20+R20+T20+V20+X20)</f>
        <v>10</v>
      </c>
      <c r="AG20" s="17">
        <f>SUM(C20+E20+G20+I20+K20+M20+O20+Q20+S20+U20+W20+Y20)</f>
        <v>164</v>
      </c>
    </row>
    <row r="21" spans="1:33" ht="12.75">
      <c r="A21" s="15" t="s">
        <v>14</v>
      </c>
      <c r="B21" s="25">
        <f aca="true" t="shared" si="14" ref="B21:AG21">SUM(B22)</f>
        <v>1</v>
      </c>
      <c r="C21" s="12">
        <f t="shared" si="14"/>
        <v>14</v>
      </c>
      <c r="D21" s="25">
        <f t="shared" si="14"/>
        <v>1</v>
      </c>
      <c r="E21" s="12">
        <f t="shared" si="14"/>
        <v>14</v>
      </c>
      <c r="F21" s="25">
        <f t="shared" si="14"/>
        <v>1</v>
      </c>
      <c r="G21" s="12">
        <f t="shared" si="14"/>
        <v>8</v>
      </c>
      <c r="H21" s="25">
        <f t="shared" si="14"/>
        <v>1</v>
      </c>
      <c r="I21" s="12">
        <f t="shared" si="14"/>
        <v>4</v>
      </c>
      <c r="J21" s="25">
        <f t="shared" si="14"/>
        <v>0</v>
      </c>
      <c r="K21" s="12">
        <f t="shared" si="14"/>
        <v>0</v>
      </c>
      <c r="L21" s="25">
        <f t="shared" si="14"/>
        <v>0</v>
      </c>
      <c r="M21" s="12">
        <f t="shared" si="14"/>
        <v>0</v>
      </c>
      <c r="N21" s="25">
        <f t="shared" si="14"/>
        <v>1</v>
      </c>
      <c r="O21" s="12">
        <f t="shared" si="14"/>
        <v>6</v>
      </c>
      <c r="P21" s="25">
        <f t="shared" si="14"/>
        <v>1</v>
      </c>
      <c r="Q21" s="12">
        <f t="shared" si="14"/>
        <v>8</v>
      </c>
      <c r="R21" s="25">
        <f t="shared" si="14"/>
        <v>1</v>
      </c>
      <c r="S21" s="12">
        <f t="shared" si="14"/>
        <v>4</v>
      </c>
      <c r="T21" s="25">
        <f t="shared" si="14"/>
        <v>0</v>
      </c>
      <c r="U21" s="12">
        <f t="shared" si="14"/>
        <v>0</v>
      </c>
      <c r="V21" s="25">
        <f t="shared" si="14"/>
        <v>0</v>
      </c>
      <c r="W21" s="12">
        <f t="shared" si="14"/>
        <v>0</v>
      </c>
      <c r="X21" s="25">
        <f t="shared" si="14"/>
        <v>0</v>
      </c>
      <c r="Y21" s="12">
        <f t="shared" si="14"/>
        <v>0</v>
      </c>
      <c r="Z21" s="25">
        <f t="shared" si="14"/>
        <v>3</v>
      </c>
      <c r="AA21" s="12">
        <f t="shared" si="14"/>
        <v>24</v>
      </c>
      <c r="AB21" s="25">
        <f t="shared" si="14"/>
        <v>2</v>
      </c>
      <c r="AC21" s="12">
        <f t="shared" si="14"/>
        <v>22</v>
      </c>
      <c r="AD21" s="25">
        <f t="shared" si="14"/>
        <v>2</v>
      </c>
      <c r="AE21" s="12">
        <f t="shared" si="14"/>
        <v>12</v>
      </c>
      <c r="AF21" s="25">
        <f t="shared" si="14"/>
        <v>7</v>
      </c>
      <c r="AG21" s="12">
        <f t="shared" si="14"/>
        <v>58</v>
      </c>
    </row>
    <row r="22" spans="1:33" s="20" customFormat="1" ht="12.75">
      <c r="A22" s="16" t="s">
        <v>15</v>
      </c>
      <c r="B22" s="27">
        <v>1</v>
      </c>
      <c r="C22" s="18">
        <v>14</v>
      </c>
      <c r="D22" s="27">
        <v>1</v>
      </c>
      <c r="E22" s="18">
        <v>14</v>
      </c>
      <c r="F22" s="27">
        <v>1</v>
      </c>
      <c r="G22" s="18">
        <v>8</v>
      </c>
      <c r="H22" s="27">
        <v>1</v>
      </c>
      <c r="I22" s="18">
        <v>4</v>
      </c>
      <c r="J22" s="27">
        <v>0</v>
      </c>
      <c r="K22" s="18">
        <v>0</v>
      </c>
      <c r="L22" s="27">
        <v>0</v>
      </c>
      <c r="M22" s="18">
        <v>0</v>
      </c>
      <c r="N22" s="27">
        <v>1</v>
      </c>
      <c r="O22" s="18">
        <v>6</v>
      </c>
      <c r="P22" s="27">
        <v>1</v>
      </c>
      <c r="Q22" s="18">
        <v>8</v>
      </c>
      <c r="R22" s="27">
        <v>1</v>
      </c>
      <c r="S22" s="18">
        <v>4</v>
      </c>
      <c r="T22" s="27">
        <v>0</v>
      </c>
      <c r="U22" s="18">
        <v>0</v>
      </c>
      <c r="V22" s="27">
        <v>0</v>
      </c>
      <c r="W22" s="18">
        <v>0</v>
      </c>
      <c r="X22" s="27">
        <v>0</v>
      </c>
      <c r="Y22" s="18">
        <v>0</v>
      </c>
      <c r="Z22" s="26">
        <f aca="true" t="shared" si="15" ref="Z22:AE22">SUM(B22+H22+N22+T22)</f>
        <v>3</v>
      </c>
      <c r="AA22" s="18">
        <f t="shared" si="15"/>
        <v>24</v>
      </c>
      <c r="AB22" s="26">
        <f t="shared" si="15"/>
        <v>2</v>
      </c>
      <c r="AC22" s="18">
        <f t="shared" si="15"/>
        <v>22</v>
      </c>
      <c r="AD22" s="26">
        <f t="shared" si="15"/>
        <v>2</v>
      </c>
      <c r="AE22" s="18">
        <f t="shared" si="15"/>
        <v>12</v>
      </c>
      <c r="AF22" s="27">
        <f>SUM(B22+D22+F22+H22+J22+L22+N22+P22+R22+T22+V22+X22)</f>
        <v>7</v>
      </c>
      <c r="AG22" s="17">
        <f>SUM(C22+E22+G22+I22+K22+M22+O22+Q22+S22+U22+W22+Y22)</f>
        <v>58</v>
      </c>
    </row>
    <row r="23" spans="1:33" ht="13.5">
      <c r="A23" s="22" t="s">
        <v>16</v>
      </c>
      <c r="B23" s="25">
        <f aca="true" t="shared" si="16" ref="B23:AG23">SUM(B24)</f>
        <v>1</v>
      </c>
      <c r="C23" s="12">
        <f t="shared" si="16"/>
        <v>19</v>
      </c>
      <c r="D23" s="25">
        <f t="shared" si="16"/>
        <v>1</v>
      </c>
      <c r="E23" s="12">
        <f t="shared" si="16"/>
        <v>13</v>
      </c>
      <c r="F23" s="25">
        <f t="shared" si="16"/>
        <v>1</v>
      </c>
      <c r="G23" s="12">
        <f t="shared" si="16"/>
        <v>8</v>
      </c>
      <c r="H23" s="25">
        <f t="shared" si="16"/>
        <v>0</v>
      </c>
      <c r="I23" s="12">
        <f t="shared" si="16"/>
        <v>0</v>
      </c>
      <c r="J23" s="25">
        <f t="shared" si="16"/>
        <v>0</v>
      </c>
      <c r="K23" s="12">
        <f t="shared" si="16"/>
        <v>0</v>
      </c>
      <c r="L23" s="25">
        <f t="shared" si="16"/>
        <v>0</v>
      </c>
      <c r="M23" s="12">
        <f t="shared" si="16"/>
        <v>0</v>
      </c>
      <c r="N23" s="25">
        <f t="shared" si="16"/>
        <v>1</v>
      </c>
      <c r="O23" s="12">
        <f t="shared" si="16"/>
        <v>10</v>
      </c>
      <c r="P23" s="25">
        <f t="shared" si="16"/>
        <v>1</v>
      </c>
      <c r="Q23" s="12">
        <f t="shared" si="16"/>
        <v>15</v>
      </c>
      <c r="R23" s="25">
        <f t="shared" si="16"/>
        <v>1</v>
      </c>
      <c r="S23" s="12">
        <f t="shared" si="16"/>
        <v>13</v>
      </c>
      <c r="T23" s="25">
        <f t="shared" si="16"/>
        <v>1</v>
      </c>
      <c r="U23" s="12">
        <f t="shared" si="16"/>
        <v>6</v>
      </c>
      <c r="V23" s="25">
        <f t="shared" si="16"/>
        <v>1</v>
      </c>
      <c r="W23" s="12">
        <f t="shared" si="16"/>
        <v>4</v>
      </c>
      <c r="X23" s="25">
        <f t="shared" si="16"/>
        <v>1</v>
      </c>
      <c r="Y23" s="12">
        <f t="shared" si="16"/>
        <v>5</v>
      </c>
      <c r="Z23" s="25">
        <f t="shared" si="16"/>
        <v>3</v>
      </c>
      <c r="AA23" s="12">
        <f t="shared" si="16"/>
        <v>35</v>
      </c>
      <c r="AB23" s="25">
        <f t="shared" si="16"/>
        <v>3</v>
      </c>
      <c r="AC23" s="12">
        <f t="shared" si="16"/>
        <v>32</v>
      </c>
      <c r="AD23" s="25">
        <f t="shared" si="16"/>
        <v>3</v>
      </c>
      <c r="AE23" s="12">
        <f t="shared" si="16"/>
        <v>26</v>
      </c>
      <c r="AF23" s="25">
        <f t="shared" si="16"/>
        <v>9</v>
      </c>
      <c r="AG23" s="12">
        <f t="shared" si="16"/>
        <v>93</v>
      </c>
    </row>
    <row r="24" spans="1:33" s="20" customFormat="1" ht="12.75">
      <c r="A24" s="16" t="s">
        <v>17</v>
      </c>
      <c r="B24" s="27">
        <v>1</v>
      </c>
      <c r="C24" s="18">
        <v>19</v>
      </c>
      <c r="D24" s="27">
        <v>1</v>
      </c>
      <c r="E24" s="18">
        <v>13</v>
      </c>
      <c r="F24" s="27">
        <v>1</v>
      </c>
      <c r="G24" s="18">
        <v>8</v>
      </c>
      <c r="H24" s="27">
        <v>0</v>
      </c>
      <c r="I24" s="18">
        <v>0</v>
      </c>
      <c r="J24" s="27">
        <v>0</v>
      </c>
      <c r="K24" s="18">
        <v>0</v>
      </c>
      <c r="L24" s="27">
        <v>0</v>
      </c>
      <c r="M24" s="18">
        <v>0</v>
      </c>
      <c r="N24" s="27">
        <v>1</v>
      </c>
      <c r="O24" s="18">
        <v>10</v>
      </c>
      <c r="P24" s="27">
        <v>1</v>
      </c>
      <c r="Q24" s="18">
        <v>15</v>
      </c>
      <c r="R24" s="27">
        <v>1</v>
      </c>
      <c r="S24" s="18">
        <v>13</v>
      </c>
      <c r="T24" s="27">
        <v>1</v>
      </c>
      <c r="U24" s="18">
        <v>6</v>
      </c>
      <c r="V24" s="27">
        <v>1</v>
      </c>
      <c r="W24" s="18">
        <v>4</v>
      </c>
      <c r="X24" s="27">
        <v>1</v>
      </c>
      <c r="Y24" s="18">
        <v>5</v>
      </c>
      <c r="Z24" s="26">
        <f aca="true" t="shared" si="17" ref="Z24:AE24">SUM(B24+H24+N24+T24)</f>
        <v>3</v>
      </c>
      <c r="AA24" s="18">
        <f t="shared" si="17"/>
        <v>35</v>
      </c>
      <c r="AB24" s="26">
        <f t="shared" si="17"/>
        <v>3</v>
      </c>
      <c r="AC24" s="18">
        <f t="shared" si="17"/>
        <v>32</v>
      </c>
      <c r="AD24" s="26">
        <f t="shared" si="17"/>
        <v>3</v>
      </c>
      <c r="AE24" s="18">
        <f t="shared" si="17"/>
        <v>26</v>
      </c>
      <c r="AF24" s="27">
        <f>SUM(B24+D24+F24+H24+J24+L24+N24+P24+R24+T24+V24+X24)</f>
        <v>9</v>
      </c>
      <c r="AG24" s="17">
        <f>SUM(C24+E24+G24+I24+K24+M24+O24+Q24+S24+U24+W24+Y24)</f>
        <v>93</v>
      </c>
    </row>
    <row r="25" spans="1:33" ht="13.5">
      <c r="A25" s="23" t="s">
        <v>18</v>
      </c>
      <c r="B25" s="25">
        <f aca="true" t="shared" si="18" ref="B25:AG25">SUM(B26)</f>
        <v>1</v>
      </c>
      <c r="C25" s="12">
        <f t="shared" si="18"/>
        <v>28</v>
      </c>
      <c r="D25" s="25">
        <f t="shared" si="18"/>
        <v>2</v>
      </c>
      <c r="E25" s="12">
        <f t="shared" si="18"/>
        <v>35</v>
      </c>
      <c r="F25" s="25">
        <f t="shared" si="18"/>
        <v>1</v>
      </c>
      <c r="G25" s="12">
        <f t="shared" si="18"/>
        <v>36</v>
      </c>
      <c r="H25" s="25">
        <f t="shared" si="18"/>
        <v>0</v>
      </c>
      <c r="I25" s="12">
        <f t="shared" si="18"/>
        <v>0</v>
      </c>
      <c r="J25" s="25">
        <f t="shared" si="18"/>
        <v>0</v>
      </c>
      <c r="K25" s="12">
        <f t="shared" si="18"/>
        <v>0</v>
      </c>
      <c r="L25" s="25">
        <f t="shared" si="18"/>
        <v>0</v>
      </c>
      <c r="M25" s="12">
        <f t="shared" si="18"/>
        <v>0</v>
      </c>
      <c r="N25" s="25">
        <f t="shared" si="18"/>
        <v>2</v>
      </c>
      <c r="O25" s="12">
        <f t="shared" si="18"/>
        <v>35</v>
      </c>
      <c r="P25" s="25">
        <f t="shared" si="18"/>
        <v>1</v>
      </c>
      <c r="Q25" s="12">
        <f t="shared" si="18"/>
        <v>30</v>
      </c>
      <c r="R25" s="25">
        <f t="shared" si="18"/>
        <v>2</v>
      </c>
      <c r="S25" s="12">
        <f t="shared" si="18"/>
        <v>29</v>
      </c>
      <c r="T25" s="25">
        <f t="shared" si="18"/>
        <v>0</v>
      </c>
      <c r="U25" s="12">
        <f t="shared" si="18"/>
        <v>0</v>
      </c>
      <c r="V25" s="25">
        <f t="shared" si="18"/>
        <v>0</v>
      </c>
      <c r="W25" s="12">
        <f t="shared" si="18"/>
        <v>0</v>
      </c>
      <c r="X25" s="25">
        <f t="shared" si="18"/>
        <v>1</v>
      </c>
      <c r="Y25" s="12">
        <f t="shared" si="18"/>
        <v>8</v>
      </c>
      <c r="Z25" s="25">
        <f t="shared" si="18"/>
        <v>3</v>
      </c>
      <c r="AA25" s="12">
        <f t="shared" si="18"/>
        <v>63</v>
      </c>
      <c r="AB25" s="25">
        <f t="shared" si="18"/>
        <v>3</v>
      </c>
      <c r="AC25" s="12">
        <f t="shared" si="18"/>
        <v>65</v>
      </c>
      <c r="AD25" s="25">
        <f t="shared" si="18"/>
        <v>4</v>
      </c>
      <c r="AE25" s="12">
        <f t="shared" si="18"/>
        <v>73</v>
      </c>
      <c r="AF25" s="25">
        <f t="shared" si="18"/>
        <v>10</v>
      </c>
      <c r="AG25" s="12">
        <f t="shared" si="18"/>
        <v>201</v>
      </c>
    </row>
    <row r="26" spans="1:33" s="20" customFormat="1" ht="12.75">
      <c r="A26" s="16" t="s">
        <v>19</v>
      </c>
      <c r="B26" s="27">
        <v>1</v>
      </c>
      <c r="C26" s="18">
        <v>28</v>
      </c>
      <c r="D26" s="27">
        <v>2</v>
      </c>
      <c r="E26" s="18">
        <v>35</v>
      </c>
      <c r="F26" s="27">
        <v>1</v>
      </c>
      <c r="G26" s="18">
        <v>36</v>
      </c>
      <c r="H26" s="27">
        <v>0</v>
      </c>
      <c r="I26" s="18">
        <v>0</v>
      </c>
      <c r="J26" s="27">
        <v>0</v>
      </c>
      <c r="K26" s="18">
        <v>0</v>
      </c>
      <c r="L26" s="27">
        <v>0</v>
      </c>
      <c r="M26" s="18">
        <v>0</v>
      </c>
      <c r="N26" s="27">
        <v>2</v>
      </c>
      <c r="O26" s="18">
        <v>35</v>
      </c>
      <c r="P26" s="27">
        <v>1</v>
      </c>
      <c r="Q26" s="18">
        <v>30</v>
      </c>
      <c r="R26" s="27">
        <v>2</v>
      </c>
      <c r="S26" s="18">
        <v>29</v>
      </c>
      <c r="T26" s="27">
        <v>0</v>
      </c>
      <c r="U26" s="18">
        <v>0</v>
      </c>
      <c r="V26" s="27">
        <v>0</v>
      </c>
      <c r="W26" s="18">
        <v>0</v>
      </c>
      <c r="X26" s="27">
        <v>1</v>
      </c>
      <c r="Y26" s="18">
        <v>8</v>
      </c>
      <c r="Z26" s="26">
        <f aca="true" t="shared" si="19" ref="Z26:AE26">SUM(B26+H26+N26+T26)</f>
        <v>3</v>
      </c>
      <c r="AA26" s="18">
        <f t="shared" si="19"/>
        <v>63</v>
      </c>
      <c r="AB26" s="26">
        <f t="shared" si="19"/>
        <v>3</v>
      </c>
      <c r="AC26" s="18">
        <f t="shared" si="19"/>
        <v>65</v>
      </c>
      <c r="AD26" s="26">
        <f t="shared" si="19"/>
        <v>4</v>
      </c>
      <c r="AE26" s="18">
        <f t="shared" si="19"/>
        <v>73</v>
      </c>
      <c r="AF26" s="27">
        <f>SUM(B26+D26+F26+H26+J26+L26+N26+P26+R26+T26+V26+X26)</f>
        <v>10</v>
      </c>
      <c r="AG26" s="17">
        <f>SUM(C26+E26+G26+I26+K26+M26+O26+Q26+S26+U26+W26+Y26)</f>
        <v>201</v>
      </c>
    </row>
    <row r="27" spans="1:33" ht="12.75">
      <c r="A27" s="15" t="s">
        <v>20</v>
      </c>
      <c r="B27" s="25">
        <f aca="true" t="shared" si="20" ref="B27:AG27">SUM(B28)</f>
        <v>1</v>
      </c>
      <c r="C27" s="12">
        <f t="shared" si="20"/>
        <v>23</v>
      </c>
      <c r="D27" s="25">
        <f t="shared" si="20"/>
        <v>2</v>
      </c>
      <c r="E27" s="12">
        <f t="shared" si="20"/>
        <v>37</v>
      </c>
      <c r="F27" s="25">
        <f t="shared" si="20"/>
        <v>1</v>
      </c>
      <c r="G27" s="12">
        <f t="shared" si="20"/>
        <v>30</v>
      </c>
      <c r="H27" s="25">
        <f t="shared" si="20"/>
        <v>0</v>
      </c>
      <c r="I27" s="12">
        <f t="shared" si="20"/>
        <v>0</v>
      </c>
      <c r="J27" s="25">
        <f t="shared" si="20"/>
        <v>0</v>
      </c>
      <c r="K27" s="12">
        <f t="shared" si="20"/>
        <v>0</v>
      </c>
      <c r="L27" s="25">
        <f t="shared" si="20"/>
        <v>0</v>
      </c>
      <c r="M27" s="12">
        <f t="shared" si="20"/>
        <v>0</v>
      </c>
      <c r="N27" s="25">
        <f t="shared" si="20"/>
        <v>1</v>
      </c>
      <c r="O27" s="12">
        <f t="shared" si="20"/>
        <v>19</v>
      </c>
      <c r="P27" s="25">
        <f t="shared" si="20"/>
        <v>1</v>
      </c>
      <c r="Q27" s="12">
        <f t="shared" si="20"/>
        <v>10</v>
      </c>
      <c r="R27" s="25">
        <f t="shared" si="20"/>
        <v>1</v>
      </c>
      <c r="S27" s="12">
        <f t="shared" si="20"/>
        <v>6</v>
      </c>
      <c r="T27" s="25">
        <f t="shared" si="20"/>
        <v>0</v>
      </c>
      <c r="U27" s="12">
        <f t="shared" si="20"/>
        <v>0</v>
      </c>
      <c r="V27" s="25">
        <f t="shared" si="20"/>
        <v>0</v>
      </c>
      <c r="W27" s="12">
        <f t="shared" si="20"/>
        <v>0</v>
      </c>
      <c r="X27" s="25">
        <f t="shared" si="20"/>
        <v>0</v>
      </c>
      <c r="Y27" s="12">
        <f t="shared" si="20"/>
        <v>0</v>
      </c>
      <c r="Z27" s="25">
        <f t="shared" si="20"/>
        <v>2</v>
      </c>
      <c r="AA27" s="12">
        <f t="shared" si="20"/>
        <v>42</v>
      </c>
      <c r="AB27" s="25">
        <f t="shared" si="20"/>
        <v>3</v>
      </c>
      <c r="AC27" s="12">
        <f t="shared" si="20"/>
        <v>47</v>
      </c>
      <c r="AD27" s="25">
        <f t="shared" si="20"/>
        <v>2</v>
      </c>
      <c r="AE27" s="12">
        <f t="shared" si="20"/>
        <v>36</v>
      </c>
      <c r="AF27" s="25">
        <f t="shared" si="20"/>
        <v>7</v>
      </c>
      <c r="AG27" s="12">
        <f t="shared" si="20"/>
        <v>125</v>
      </c>
    </row>
    <row r="28" spans="1:33" s="20" customFormat="1" ht="12.75">
      <c r="A28" s="16" t="s">
        <v>21</v>
      </c>
      <c r="B28" s="27">
        <v>1</v>
      </c>
      <c r="C28" s="18">
        <v>23</v>
      </c>
      <c r="D28" s="27">
        <v>2</v>
      </c>
      <c r="E28" s="18">
        <v>37</v>
      </c>
      <c r="F28" s="27">
        <v>1</v>
      </c>
      <c r="G28" s="18">
        <v>30</v>
      </c>
      <c r="H28" s="27">
        <v>0</v>
      </c>
      <c r="I28" s="18">
        <v>0</v>
      </c>
      <c r="J28" s="27">
        <v>0</v>
      </c>
      <c r="K28" s="18">
        <v>0</v>
      </c>
      <c r="L28" s="27">
        <v>0</v>
      </c>
      <c r="M28" s="18">
        <v>0</v>
      </c>
      <c r="N28" s="27">
        <v>1</v>
      </c>
      <c r="O28" s="18">
        <v>19</v>
      </c>
      <c r="P28" s="27">
        <v>1</v>
      </c>
      <c r="Q28" s="18">
        <v>10</v>
      </c>
      <c r="R28" s="27">
        <v>1</v>
      </c>
      <c r="S28" s="18">
        <v>6</v>
      </c>
      <c r="T28" s="27">
        <v>0</v>
      </c>
      <c r="U28" s="18">
        <v>0</v>
      </c>
      <c r="V28" s="27">
        <v>0</v>
      </c>
      <c r="W28" s="18">
        <v>0</v>
      </c>
      <c r="X28" s="27">
        <v>0</v>
      </c>
      <c r="Y28" s="18">
        <v>0</v>
      </c>
      <c r="Z28" s="26">
        <f aca="true" t="shared" si="21" ref="Z28:AE28">SUM(B28+H28+N28+T28)</f>
        <v>2</v>
      </c>
      <c r="AA28" s="18">
        <f t="shared" si="21"/>
        <v>42</v>
      </c>
      <c r="AB28" s="26">
        <f t="shared" si="21"/>
        <v>3</v>
      </c>
      <c r="AC28" s="18">
        <f t="shared" si="21"/>
        <v>47</v>
      </c>
      <c r="AD28" s="26">
        <f t="shared" si="21"/>
        <v>2</v>
      </c>
      <c r="AE28" s="18">
        <f t="shared" si="21"/>
        <v>36</v>
      </c>
      <c r="AF28" s="27">
        <f>SUM(B28+D28+F28+H28+J28+L28+N28+P28+R28+T28+V28+X28)</f>
        <v>7</v>
      </c>
      <c r="AG28" s="17">
        <f>SUM(C28+E28+G28+I28+K28+M28+O28+Q28+S28+U28+W28+Y28)</f>
        <v>125</v>
      </c>
    </row>
    <row r="29" spans="1:33" ht="12.75">
      <c r="A29" s="15" t="s">
        <v>22</v>
      </c>
      <c r="B29" s="25">
        <f aca="true" t="shared" si="22" ref="B29:AG29">SUM(B30)</f>
        <v>2</v>
      </c>
      <c r="C29" s="12">
        <f t="shared" si="22"/>
        <v>30</v>
      </c>
      <c r="D29" s="25">
        <f t="shared" si="22"/>
        <v>1</v>
      </c>
      <c r="E29" s="12">
        <f t="shared" si="22"/>
        <v>35</v>
      </c>
      <c r="F29" s="25">
        <f t="shared" si="22"/>
        <v>2</v>
      </c>
      <c r="G29" s="12">
        <f t="shared" si="22"/>
        <v>41</v>
      </c>
      <c r="H29" s="25">
        <f t="shared" si="22"/>
        <v>0</v>
      </c>
      <c r="I29" s="12">
        <f t="shared" si="22"/>
        <v>0</v>
      </c>
      <c r="J29" s="25">
        <f t="shared" si="22"/>
        <v>0</v>
      </c>
      <c r="K29" s="12">
        <f t="shared" si="22"/>
        <v>0</v>
      </c>
      <c r="L29" s="25">
        <f t="shared" si="22"/>
        <v>1</v>
      </c>
      <c r="M29" s="12">
        <f t="shared" si="22"/>
        <v>8</v>
      </c>
      <c r="N29" s="25">
        <f t="shared" si="22"/>
        <v>1</v>
      </c>
      <c r="O29" s="12">
        <f t="shared" si="22"/>
        <v>19</v>
      </c>
      <c r="P29" s="25">
        <f t="shared" si="22"/>
        <v>1</v>
      </c>
      <c r="Q29" s="12">
        <f t="shared" si="22"/>
        <v>24</v>
      </c>
      <c r="R29" s="25">
        <f t="shared" si="22"/>
        <v>1</v>
      </c>
      <c r="S29" s="12">
        <f t="shared" si="22"/>
        <v>15</v>
      </c>
      <c r="T29" s="25">
        <f t="shared" si="22"/>
        <v>0</v>
      </c>
      <c r="U29" s="12">
        <f t="shared" si="22"/>
        <v>0</v>
      </c>
      <c r="V29" s="25">
        <f t="shared" si="22"/>
        <v>1</v>
      </c>
      <c r="W29" s="12">
        <f t="shared" si="22"/>
        <v>11</v>
      </c>
      <c r="X29" s="25">
        <f t="shared" si="22"/>
        <v>0</v>
      </c>
      <c r="Y29" s="12">
        <f t="shared" si="22"/>
        <v>0</v>
      </c>
      <c r="Z29" s="25">
        <f t="shared" si="22"/>
        <v>3</v>
      </c>
      <c r="AA29" s="12">
        <f t="shared" si="22"/>
        <v>49</v>
      </c>
      <c r="AB29" s="25">
        <f t="shared" si="22"/>
        <v>3</v>
      </c>
      <c r="AC29" s="12">
        <f t="shared" si="22"/>
        <v>70</v>
      </c>
      <c r="AD29" s="25">
        <f t="shared" si="22"/>
        <v>4</v>
      </c>
      <c r="AE29" s="12">
        <f t="shared" si="22"/>
        <v>64</v>
      </c>
      <c r="AF29" s="25">
        <f t="shared" si="22"/>
        <v>10</v>
      </c>
      <c r="AG29" s="12">
        <f t="shared" si="22"/>
        <v>183</v>
      </c>
    </row>
    <row r="30" spans="1:33" s="20" customFormat="1" ht="12.75">
      <c r="A30" s="16" t="s">
        <v>23</v>
      </c>
      <c r="B30" s="27">
        <v>2</v>
      </c>
      <c r="C30" s="18">
        <v>30</v>
      </c>
      <c r="D30" s="27">
        <v>1</v>
      </c>
      <c r="E30" s="18">
        <v>35</v>
      </c>
      <c r="F30" s="27">
        <v>2</v>
      </c>
      <c r="G30" s="18">
        <v>41</v>
      </c>
      <c r="H30" s="27">
        <v>0</v>
      </c>
      <c r="I30" s="18">
        <v>0</v>
      </c>
      <c r="J30" s="27">
        <v>0</v>
      </c>
      <c r="K30" s="18">
        <v>0</v>
      </c>
      <c r="L30" s="27">
        <v>1</v>
      </c>
      <c r="M30" s="18">
        <v>8</v>
      </c>
      <c r="N30" s="27">
        <v>1</v>
      </c>
      <c r="O30" s="18">
        <v>19</v>
      </c>
      <c r="P30" s="27">
        <v>1</v>
      </c>
      <c r="Q30" s="18">
        <v>24</v>
      </c>
      <c r="R30" s="27">
        <v>1</v>
      </c>
      <c r="S30" s="18">
        <v>15</v>
      </c>
      <c r="T30" s="27">
        <v>0</v>
      </c>
      <c r="U30" s="18">
        <v>0</v>
      </c>
      <c r="V30" s="27">
        <v>1</v>
      </c>
      <c r="W30" s="18">
        <v>11</v>
      </c>
      <c r="X30" s="27">
        <v>0</v>
      </c>
      <c r="Y30" s="18">
        <v>0</v>
      </c>
      <c r="Z30" s="26">
        <f aca="true" t="shared" si="23" ref="Z30:AE30">SUM(B30+H30+N30+T30)</f>
        <v>3</v>
      </c>
      <c r="AA30" s="18">
        <f t="shared" si="23"/>
        <v>49</v>
      </c>
      <c r="AB30" s="26">
        <f t="shared" si="23"/>
        <v>3</v>
      </c>
      <c r="AC30" s="18">
        <f t="shared" si="23"/>
        <v>70</v>
      </c>
      <c r="AD30" s="26">
        <f t="shared" si="23"/>
        <v>4</v>
      </c>
      <c r="AE30" s="18">
        <f t="shared" si="23"/>
        <v>64</v>
      </c>
      <c r="AF30" s="27">
        <f>SUM(B30+D30+F30+H30+J30+L30+N30+P30+R30+T30+V30+X30)</f>
        <v>10</v>
      </c>
      <c r="AG30" s="17">
        <f>SUM(C30+E30+G30+I30+K30+M30+O30+Q30+S30+U30+W30+Y30)</f>
        <v>183</v>
      </c>
    </row>
    <row r="31" spans="1:33" ht="12.75">
      <c r="A31" s="15" t="s">
        <v>36</v>
      </c>
      <c r="B31" s="25">
        <f aca="true" t="shared" si="24" ref="B31:AG31">SUM(B32)</f>
        <v>1</v>
      </c>
      <c r="C31" s="12">
        <f t="shared" si="24"/>
        <v>15</v>
      </c>
      <c r="D31" s="25">
        <f t="shared" si="24"/>
        <v>1</v>
      </c>
      <c r="E31" s="12">
        <f t="shared" si="24"/>
        <v>21</v>
      </c>
      <c r="F31" s="25">
        <f t="shared" si="24"/>
        <v>1</v>
      </c>
      <c r="G31" s="12">
        <f t="shared" si="24"/>
        <v>9</v>
      </c>
      <c r="H31" s="25">
        <f t="shared" si="24"/>
        <v>0</v>
      </c>
      <c r="I31" s="12">
        <f t="shared" si="24"/>
        <v>0</v>
      </c>
      <c r="J31" s="25">
        <f t="shared" si="24"/>
        <v>0</v>
      </c>
      <c r="K31" s="12">
        <f t="shared" si="24"/>
        <v>0</v>
      </c>
      <c r="L31" s="25">
        <f t="shared" si="24"/>
        <v>0</v>
      </c>
      <c r="M31" s="12">
        <f t="shared" si="24"/>
        <v>0</v>
      </c>
      <c r="N31" s="25">
        <f t="shared" si="24"/>
        <v>1</v>
      </c>
      <c r="O31" s="12">
        <f t="shared" si="24"/>
        <v>17</v>
      </c>
      <c r="P31" s="25">
        <f t="shared" si="24"/>
        <v>1</v>
      </c>
      <c r="Q31" s="12">
        <f t="shared" si="24"/>
        <v>9</v>
      </c>
      <c r="R31" s="25">
        <f t="shared" si="24"/>
        <v>1</v>
      </c>
      <c r="S31" s="12">
        <f t="shared" si="24"/>
        <v>10</v>
      </c>
      <c r="T31" s="25">
        <f t="shared" si="24"/>
        <v>0</v>
      </c>
      <c r="U31" s="12">
        <f t="shared" si="24"/>
        <v>0</v>
      </c>
      <c r="V31" s="25">
        <f t="shared" si="24"/>
        <v>1</v>
      </c>
      <c r="W31" s="12">
        <f t="shared" si="24"/>
        <v>5</v>
      </c>
      <c r="X31" s="25">
        <f t="shared" si="24"/>
        <v>1</v>
      </c>
      <c r="Y31" s="12">
        <f t="shared" si="24"/>
        <v>5</v>
      </c>
      <c r="Z31" s="25">
        <f t="shared" si="24"/>
        <v>2</v>
      </c>
      <c r="AA31" s="12">
        <f t="shared" si="24"/>
        <v>32</v>
      </c>
      <c r="AB31" s="25">
        <f t="shared" si="24"/>
        <v>3</v>
      </c>
      <c r="AC31" s="12">
        <f t="shared" si="24"/>
        <v>35</v>
      </c>
      <c r="AD31" s="25">
        <f t="shared" si="24"/>
        <v>3</v>
      </c>
      <c r="AE31" s="12">
        <f t="shared" si="24"/>
        <v>24</v>
      </c>
      <c r="AF31" s="25">
        <f t="shared" si="24"/>
        <v>8</v>
      </c>
      <c r="AG31" s="12">
        <f t="shared" si="24"/>
        <v>91</v>
      </c>
    </row>
    <row r="32" spans="1:33" s="20" customFormat="1" ht="12.75">
      <c r="A32" s="16" t="s">
        <v>24</v>
      </c>
      <c r="B32" s="27">
        <v>1</v>
      </c>
      <c r="C32" s="18">
        <v>15</v>
      </c>
      <c r="D32" s="27">
        <v>1</v>
      </c>
      <c r="E32" s="18">
        <v>21</v>
      </c>
      <c r="F32" s="27">
        <v>1</v>
      </c>
      <c r="G32" s="18">
        <v>9</v>
      </c>
      <c r="H32" s="27">
        <v>0</v>
      </c>
      <c r="I32" s="18">
        <v>0</v>
      </c>
      <c r="J32" s="27">
        <v>0</v>
      </c>
      <c r="K32" s="18">
        <v>0</v>
      </c>
      <c r="L32" s="27">
        <v>0</v>
      </c>
      <c r="M32" s="18">
        <v>0</v>
      </c>
      <c r="N32" s="27">
        <v>1</v>
      </c>
      <c r="O32" s="18">
        <v>17</v>
      </c>
      <c r="P32" s="27">
        <v>1</v>
      </c>
      <c r="Q32" s="18">
        <v>9</v>
      </c>
      <c r="R32" s="27">
        <v>1</v>
      </c>
      <c r="S32" s="18">
        <v>10</v>
      </c>
      <c r="T32" s="27">
        <v>0</v>
      </c>
      <c r="U32" s="18">
        <v>0</v>
      </c>
      <c r="V32" s="27">
        <v>1</v>
      </c>
      <c r="W32" s="18">
        <v>5</v>
      </c>
      <c r="X32" s="27">
        <v>1</v>
      </c>
      <c r="Y32" s="18">
        <v>5</v>
      </c>
      <c r="Z32" s="27">
        <f aca="true" t="shared" si="25" ref="Z32:AE33">SUM(B32+H32+N32+T32)</f>
        <v>2</v>
      </c>
      <c r="AA32" s="18">
        <f t="shared" si="25"/>
        <v>32</v>
      </c>
      <c r="AB32" s="27">
        <f t="shared" si="25"/>
        <v>3</v>
      </c>
      <c r="AC32" s="18">
        <f t="shared" si="25"/>
        <v>35</v>
      </c>
      <c r="AD32" s="27">
        <f t="shared" si="25"/>
        <v>3</v>
      </c>
      <c r="AE32" s="18">
        <f t="shared" si="25"/>
        <v>24</v>
      </c>
      <c r="AF32" s="27">
        <f>SUM(B32+D32+F32+H32+J32+L32+N32+P32+R32+T32+V32+X32)</f>
        <v>8</v>
      </c>
      <c r="AG32" s="17">
        <f>SUM(C32+E32+G32+I32+K32+M32+O32+Q32+S32+U32+W32+Y32)</f>
        <v>91</v>
      </c>
    </row>
    <row r="33" spans="1:33" ht="12.75">
      <c r="A33" s="24" t="s">
        <v>25</v>
      </c>
      <c r="B33" s="19">
        <f aca="true" t="shared" si="26" ref="B33:Y33">SUM(B8+B10+B12+B13+B14+B15+B16+B18+B20+B22+B24+B26+B28+B30+B32)</f>
        <v>49</v>
      </c>
      <c r="C33" s="8">
        <f t="shared" si="26"/>
        <v>1038</v>
      </c>
      <c r="D33" s="19">
        <f t="shared" si="26"/>
        <v>48</v>
      </c>
      <c r="E33" s="8">
        <f t="shared" si="26"/>
        <v>1043</v>
      </c>
      <c r="F33" s="19">
        <f t="shared" si="26"/>
        <v>40</v>
      </c>
      <c r="G33" s="6">
        <f t="shared" si="26"/>
        <v>921</v>
      </c>
      <c r="H33" s="19">
        <f t="shared" si="26"/>
        <v>10</v>
      </c>
      <c r="I33" s="6">
        <f t="shared" si="26"/>
        <v>167</v>
      </c>
      <c r="J33" s="19">
        <f t="shared" si="26"/>
        <v>9</v>
      </c>
      <c r="K33" s="6">
        <f t="shared" si="26"/>
        <v>161</v>
      </c>
      <c r="L33" s="19">
        <f t="shared" si="26"/>
        <v>7</v>
      </c>
      <c r="M33" s="6">
        <f t="shared" si="26"/>
        <v>139</v>
      </c>
      <c r="N33" s="19">
        <f t="shared" si="26"/>
        <v>33</v>
      </c>
      <c r="O33" s="6">
        <f t="shared" si="26"/>
        <v>639</v>
      </c>
      <c r="P33" s="19">
        <f t="shared" si="26"/>
        <v>28</v>
      </c>
      <c r="Q33" s="6">
        <f t="shared" si="26"/>
        <v>505</v>
      </c>
      <c r="R33" s="19">
        <f t="shared" si="26"/>
        <v>28</v>
      </c>
      <c r="S33" s="6">
        <f t="shared" si="26"/>
        <v>480</v>
      </c>
      <c r="T33" s="19">
        <f t="shared" si="26"/>
        <v>8</v>
      </c>
      <c r="U33" s="6">
        <f t="shared" si="26"/>
        <v>132</v>
      </c>
      <c r="V33" s="19">
        <f t="shared" si="26"/>
        <v>10</v>
      </c>
      <c r="W33" s="6">
        <f t="shared" si="26"/>
        <v>148</v>
      </c>
      <c r="X33" s="19">
        <f t="shared" si="26"/>
        <v>8</v>
      </c>
      <c r="Y33" s="6">
        <f t="shared" si="26"/>
        <v>127</v>
      </c>
      <c r="Z33" s="19">
        <f t="shared" si="25"/>
        <v>100</v>
      </c>
      <c r="AA33" s="9">
        <f t="shared" si="25"/>
        <v>1976</v>
      </c>
      <c r="AB33" s="19">
        <f t="shared" si="25"/>
        <v>95</v>
      </c>
      <c r="AC33" s="9">
        <f t="shared" si="25"/>
        <v>1857</v>
      </c>
      <c r="AD33" s="19">
        <f t="shared" si="25"/>
        <v>83</v>
      </c>
      <c r="AE33" s="9">
        <f t="shared" si="25"/>
        <v>1667</v>
      </c>
      <c r="AF33" s="19">
        <f>SUM(B33+D33+F33+H33+J33+L33+N33+P33+R33+T33+V33+X33)</f>
        <v>278</v>
      </c>
      <c r="AG33" s="8">
        <f>SUM(C33+E33+G33+I33+K33+M33+O33+Q33+S33+U33+W33+Y33)</f>
        <v>5500</v>
      </c>
    </row>
    <row r="34" spans="1:2" ht="12.75">
      <c r="A34" s="13" t="s">
        <v>42</v>
      </c>
      <c r="B34" s="5"/>
    </row>
  </sheetData>
  <sheetProtection password="CD82" sheet="1"/>
  <mergeCells count="25">
    <mergeCell ref="T5:U5"/>
    <mergeCell ref="F5:G5"/>
    <mergeCell ref="N4:S4"/>
    <mergeCell ref="V5:W5"/>
    <mergeCell ref="R5:S5"/>
    <mergeCell ref="AF4:AG5"/>
    <mergeCell ref="Z5:AA5"/>
    <mergeCell ref="T4:Y4"/>
    <mergeCell ref="B5:C5"/>
    <mergeCell ref="D5:E5"/>
    <mergeCell ref="P5:Q5"/>
    <mergeCell ref="A5:A6"/>
    <mergeCell ref="L5:M5"/>
    <mergeCell ref="B4:G4"/>
    <mergeCell ref="H4:M4"/>
    <mergeCell ref="B1:AG1"/>
    <mergeCell ref="B2:AG2"/>
    <mergeCell ref="X5:Y5"/>
    <mergeCell ref="H5:I5"/>
    <mergeCell ref="J5:K5"/>
    <mergeCell ref="Z4:AE4"/>
    <mergeCell ref="N5:O5"/>
    <mergeCell ref="B3:AG3"/>
    <mergeCell ref="AB5:AC5"/>
    <mergeCell ref="AD5:AE5"/>
  </mergeCells>
  <printOptions horizontalCentered="1" verticalCentered="1"/>
  <pageMargins left="0.07" right="0.5" top="0.984251968503937" bottom="0.984251968503937" header="0" footer="0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Paulo da Silva</cp:lastModifiedBy>
  <cp:lastPrinted>2012-07-27T15:53:08Z</cp:lastPrinted>
  <dcterms:created xsi:type="dcterms:W3CDTF">2007-02-12T15:36:45Z</dcterms:created>
  <dcterms:modified xsi:type="dcterms:W3CDTF">2013-10-25T13:51:27Z</dcterms:modified>
  <cp:category/>
  <cp:version/>
  <cp:contentType/>
  <cp:contentStatus/>
</cp:coreProperties>
</file>